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15" windowWidth="13950" windowHeight="11640" tabRatio="757" firstSheet="3" activeTab="8"/>
  </bookViews>
  <sheets>
    <sheet name="1. паспорт местоположение " sheetId="1" r:id="rId1"/>
    <sheet name="3.2 паспорт Техсостояние ЛЭП " sheetId="4" r:id="rId2"/>
    <sheet name="3.3 паспорт описание " sheetId="5" r:id="rId3"/>
    <sheet name="3.4. Паспорт надежность " sheetId="6" r:id="rId4"/>
    <sheet name="4. паспортбюджет " sheetId="7" r:id="rId5"/>
    <sheet name="6.1. Паспорт сетевой график " sheetId="9" r:id="rId6"/>
    <sheet name="6.2. Паспорт фин осв ввод " sheetId="10" r:id="rId7"/>
    <sheet name="7. Паспорт отчет о закупке " sheetId="11" r:id="rId8"/>
    <sheet name="8. Общие сведения " sheetId="12" r:id="rId9"/>
  </sheets>
  <calcPr calcId="144525"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25" i="10" l="1"/>
  <c r="AB26" i="10"/>
  <c r="AB27" i="10"/>
  <c r="AB28" i="10"/>
  <c r="AB29" i="10"/>
  <c r="AB30" i="10"/>
  <c r="AB31" i="10"/>
  <c r="AB32" i="10"/>
  <c r="AB33" i="10"/>
  <c r="AB34" i="10"/>
  <c r="AB35" i="10"/>
  <c r="AB36" i="10"/>
  <c r="AB37" i="10"/>
  <c r="AB38" i="10"/>
  <c r="AB39" i="10"/>
  <c r="AB40" i="10"/>
  <c r="AB41" i="10"/>
  <c r="AB42" i="10"/>
  <c r="AB43" i="10"/>
  <c r="AB44" i="10"/>
  <c r="AB45" i="10"/>
  <c r="AB46" i="10"/>
  <c r="AB47" i="10"/>
  <c r="AB48" i="10"/>
  <c r="AB49" i="10"/>
  <c r="AB50" i="10"/>
  <c r="AB51" i="10"/>
  <c r="AB52" i="10"/>
  <c r="AB53" i="10"/>
  <c r="AB54" i="10"/>
  <c r="AB55" i="10"/>
  <c r="AB56" i="10"/>
  <c r="AB57" i="10"/>
  <c r="AB58" i="10"/>
  <c r="AB59" i="10"/>
  <c r="AB60" i="10"/>
  <c r="AB61" i="10"/>
  <c r="AB62" i="10"/>
  <c r="AB63" i="10"/>
  <c r="AB64" i="10"/>
  <c r="AB24" i="10"/>
  <c r="T27" i="10"/>
  <c r="T25" i="10"/>
  <c r="T26" i="10"/>
  <c r="T32" i="10"/>
  <c r="T30" i="10"/>
  <c r="T56" i="10" l="1"/>
  <c r="T49" i="10"/>
  <c r="G23" i="12" l="1"/>
  <c r="G26" i="12" l="1"/>
  <c r="T24" i="10"/>
  <c r="C25" i="1" l="1"/>
  <c r="A9" i="12"/>
  <c r="T52" i="10" l="1"/>
  <c r="G21" i="12"/>
  <c r="A15" i="12"/>
  <c r="G22" i="12" s="1"/>
  <c r="A12" i="12"/>
  <c r="A15" i="11"/>
  <c r="A12" i="11"/>
  <c r="A9" i="11"/>
  <c r="A15" i="10"/>
  <c r="A12" i="10"/>
  <c r="A9" i="10"/>
  <c r="A15" i="9"/>
  <c r="A12" i="9"/>
  <c r="A9" i="9"/>
  <c r="A15" i="7"/>
  <c r="A12" i="7"/>
  <c r="A9" i="7"/>
  <c r="A15" i="6"/>
  <c r="A12" i="6"/>
  <c r="A9" i="6"/>
  <c r="A15" i="5"/>
  <c r="C24" i="5" s="1"/>
  <c r="A12" i="5"/>
  <c r="A9" i="5"/>
  <c r="A14" i="4"/>
  <c r="A11" i="4"/>
  <c r="A8" i="4"/>
  <c r="G20" i="12" l="1"/>
</calcChain>
</file>

<file path=xl/sharedStrings.xml><?xml version="1.0" encoding="utf-8"?>
<sst xmlns="http://schemas.openxmlformats.org/spreadsheetml/2006/main" count="867" uniqueCount="394">
  <si>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</si>
  <si>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</si>
  <si>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</si>
  <si>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</si>
  <si>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</si>
  <si>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</si>
  <si>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</si>
  <si>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</si>
  <si>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</si>
  <si>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</si>
  <si>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</si>
  <si>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</si>
  <si>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</si>
  <si>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</si>
  <si>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</si>
  <si>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</si>
  <si>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</si>
  <si>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</si>
  <si>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</si>
  <si>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</si>
  <si>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</si>
  <si>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</si>
  <si>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</si>
  <si>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</si>
  <si>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</si>
  <si>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</si>
  <si>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</si>
  <si>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</si>
  <si>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</si>
  <si>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</si>
  <si>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</si>
  <si>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</si>
  <si>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</si>
  <si>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</si>
  <si>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</si>
  <si>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</si>
  <si>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</si>
  <si>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</si>
  <si>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</si>
  <si>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</si>
  <si>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</si>
  <si>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</si>
  <si>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</si>
  <si>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</si>
  <si>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</si>
  <si>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</si>
  <si>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</si>
  <si>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</si>
  <si>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</si>
  <si>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</si>
  <si>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</si>
  <si>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</si>
  <si>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</si>
  <si>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</si>
  <si>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</si>
  <si>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</si>
  <si>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</si>
  <si>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</si>
  <si>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</si>
  <si>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</si>
  <si>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</si>
  <si>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</si>
  <si>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</si>
  <si>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</si>
  <si>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</si>
  <si>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</si>
  <si>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</si>
  <si>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</si>
  <si>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</si>
  <si>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</si>
  <si>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</si>
  <si>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</si>
  <si>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</si>
  <si>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</si>
  <si>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</si>
  <si>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</si>
  <si>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</si>
  <si>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</si>
  <si>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</si>
  <si>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</si>
  <si>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</si>
  <si>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</si>
  <si>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</si>
  <si>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</si>
  <si>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</si>
  <si>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</si>
  <si>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</si>
  <si>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</si>
  <si>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</si>
  <si>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</si>
  <si>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</si>
  <si>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</si>
  <si>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</si>
  <si>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</si>
  <si>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</si>
  <si>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</si>
  <si>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</si>
  <si>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</si>
  <si>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</si>
  <si>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</si>
  <si>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</si>
  <si>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</si>
  <si>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</si>
  <si>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</si>
  <si>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</si>
  <si>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</si>
  <si>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</si>
  <si>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</si>
  <si>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</si>
  <si>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</si>
  <si>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</si>
  <si>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</si>
  <si>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</si>
  <si>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</si>
  <si>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</si>
  <si>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</si>
  <si>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</si>
  <si>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</si>
  <si>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</si>
  <si>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</si>
  <si>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</si>
  <si>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</si>
  <si>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</si>
  <si>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</si>
  <si>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</si>
  <si>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</si>
  <si>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</si>
  <si>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</si>
  <si>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</si>
  <si>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</si>
  <si>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</si>
  <si>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</si>
  <si>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</si>
  <si>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</si>
  <si>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</si>
  <si>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</si>
  <si>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</si>
  <si>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</si>
  <si>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</si>
  <si>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</si>
  <si>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</si>
  <si>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</si>
  <si>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</si>
  <si>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</si>
  <si>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</si>
  <si>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</si>
  <si>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</si>
  <si>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</si>
  <si>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</si>
  <si>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</si>
  <si>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</si>
  <si>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</si>
  <si>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</si>
  <si>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</si>
  <si>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</si>
  <si>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</si>
  <si>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</si>
  <si>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</si>
  <si>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</si>
  <si>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</si>
  <si>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</si>
  <si>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</si>
  <si>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</si>
  <si>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</si>
  <si>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</si>
  <si>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</si>
  <si>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</si>
  <si>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</si>
  <si>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</si>
  <si>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</si>
  <si>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</si>
  <si>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</si>
  <si>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</si>
  <si>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</si>
  <si>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</si>
  <si>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</si>
  <si>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</si>
  <si>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</si>
  <si>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</si>
  <si>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</si>
  <si>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</si>
  <si>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</si>
  <si>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</si>
  <si>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</si>
  <si>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</si>
  <si>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</si>
  <si>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</si>
  <si>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</si>
  <si>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</si>
  <si>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</si>
  <si>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</si>
  <si>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</si>
  <si>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</si>
  <si>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</si>
  <si>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</si>
  <si>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</si>
  <si>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</si>
  <si>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</si>
  <si>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</si>
  <si>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</si>
  <si>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</si>
  <si>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</si>
  <si>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</si>
  <si>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</si>
  <si>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</si>
  <si>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</si>
  <si>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</si>
  <si>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</si>
  <si>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</si>
  <si>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</si>
  <si>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</si>
  <si>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</si>
  <si>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</si>
  <si>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</si>
  <si>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</si>
  <si>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</si>
  <si>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</si>
  <si>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</si>
  <si>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</si>
  <si>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</si>
  <si>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</si>
  <si>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</si>
  <si>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</si>
  <si>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</si>
  <si>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</si>
  <si>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</si>
  <si>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</si>
  <si>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</si>
  <si>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</si>
  <si>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</si>
  <si>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</si>
  <si>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</si>
  <si>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</si>
  <si>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</si>
  <si>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</si>
  <si>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</si>
  <si>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</si>
  <si>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</si>
  <si>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</si>
  <si>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</si>
  <si>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</si>
  <si>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</si>
  <si>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</si>
  <si>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</si>
  <si>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</si>
  <si>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</si>
  <si>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</si>
  <si>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</si>
  <si>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</si>
  <si>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</si>
  <si>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</si>
  <si>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</si>
  <si>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</si>
  <si>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</si>
  <si>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</si>
  <si>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</si>
  <si>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</si>
  <si>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</si>
  <si>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</si>
  <si>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</si>
  <si>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</si>
  <si>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</si>
  <si>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</si>
  <si>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</si>
  <si>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</si>
  <si>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</si>
  <si>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</si>
  <si>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</si>
  <si>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</si>
  <si>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</si>
  <si>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</si>
  <si>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</si>
  <si>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</si>
  <si>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</si>
  <si>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</si>
  <si>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</si>
  <si>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</si>
  <si>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</si>
  <si>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</si>
  <si>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</si>
  <si>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</si>
  <si>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</si>
  <si>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</si>
  <si>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</si>
  <si>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</si>
  <si>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</si>
  <si>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</si>
  <si>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</si>
  <si>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</si>
  <si>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</si>
  <si>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</si>
  <si>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</si>
  <si>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</si>
  <si>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</si>
  <si>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</si>
  <si>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</si>
  <si>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</si>
  <si>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</si>
  <si>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</si>
  <si>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</si>
  <si>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</si>
  <si>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</si>
  <si>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</si>
  <si>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</si>
  <si>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</si>
  <si>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</si>
  <si>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</si>
  <si>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</si>
  <si>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</si>
  <si>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</si>
  <si>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</si>
  <si>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</si>
  <si>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</si>
  <si>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</si>
  <si>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</si>
  <si>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</si>
  <si>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</si>
  <si>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</si>
  <si>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</si>
  <si>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</si>
  <si>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</si>
  <si>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</si>
  <si>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</si>
  <si>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</si>
  <si>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</si>
  <si>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</si>
  <si>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</si>
  <si>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</si>
  <si>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</si>
  <si>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</si>
  <si>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</si>
  <si>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</si>
  <si>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</si>
  <si>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</si>
  <si>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</si>
  <si>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</si>
  <si>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</si>
  <si>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</si>
  <si>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</si>
  <si>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</si>
  <si>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</si>
  <si>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</si>
  <si>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</si>
  <si>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</si>
  <si>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</si>
  <si>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</si>
  <si>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</si>
  <si>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</si>
  <si>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</si>
  <si>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</si>
  <si>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</si>
  <si>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</si>
  <si>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</si>
  <si>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</si>
  <si>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</si>
  <si>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</si>
  <si>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</si>
  <si>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</si>
  <si>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</si>
  <si>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</si>
  <si>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</si>
  <si>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</si>
  <si>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</si>
  <si>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</si>
  <si>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</si>
  <si>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Факт 
(предложение по корректировке плана)</t>
  </si>
  <si>
    <t xml:space="preserve"> по состоянию на 01.01.2015</t>
  </si>
  <si>
    <t>по состоянию на 01.01.2017</t>
  </si>
  <si>
    <t xml:space="preserve">
План</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</si>
  <si>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</si>
  <si>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Ивановская область</t>
  </si>
  <si>
    <t>Сметная стоимость проекта в ценах 2 018 года с НДС, млн. руб.</t>
  </si>
  <si>
    <t>Энергосбережение и повышение энергетической эффективности</t>
  </si>
  <si>
    <t>Снижение эксплуатационных затрат, реконструкция ВЛ в удаленных населенных пунктах</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</si>
  <si>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</si>
  <si>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</si>
  <si>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г. Кинешма</t>
  </si>
  <si>
    <t xml:space="preserve"> -</t>
  </si>
  <si>
    <t>П</t>
  </si>
  <si>
    <t xml:space="preserve">Приказ Департамента энергетики и тарифов Ивановской области </t>
  </si>
  <si>
    <t>№55-п от 04.06.2015</t>
  </si>
  <si>
    <t>предача электроэнергии</t>
  </si>
  <si>
    <t>ОАО "Кинешемская ГЭС"</t>
  </si>
  <si>
    <t>хозспособ</t>
  </si>
  <si>
    <t>Реконструкция кабельных линий электропередачи г. Кинешма Ивановской области</t>
  </si>
  <si>
    <t xml:space="preserve">Кабель физически устарел,  что снижает его пропускную способность и увеличивает долю технических потерь в линии, приводит к большому количеству отключений. Потери электроэнергии составляют более 21 % от полезного отпуска. Низкий уровень качества электроэнергии у потребителей.
</t>
  </si>
  <si>
    <t>Кабель, соединительные и концевые муфты</t>
  </si>
  <si>
    <t>Год раскрытия информации: 2019 год</t>
  </si>
  <si>
    <t>J-1.2.2.1.0</t>
  </si>
  <si>
    <t>нд</t>
  </si>
  <si>
    <t xml:space="preserve">Постановление  Департамента энергетики и тарифов Ивановской области </t>
  </si>
  <si>
    <t xml:space="preserve">  №229-ип(э)/2 от 31.10.2018 года.</t>
  </si>
  <si>
    <t>Год раскрытия информации: 2 019 год</t>
  </si>
  <si>
    <t>локальная смета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</si>
</sst>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2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0" fillId="0" borderId="0"/>
    <xf numFmtId="0" fontId="12" fillId="0" borderId="0"/>
    <xf numFmtId="0" fontId="9" fillId="0" borderId="0"/>
    <xf numFmtId="0" fontId="10" fillId="0" borderId="0"/>
    <xf numFmtId="0" fontId="20" fillId="0" borderId="0"/>
  </cellStyleXfs>
  <cellXfs count="17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6"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1" fillId="0" borderId="10" xfId="1" applyNumberFormat="1" applyFont="1" applyFill="1" applyBorder="1" applyAlignment="1">
      <alignment horizontal="left" vertic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6" fillId="0" borderId="0" xfId="4" applyFont="1" applyAlignment="1"/>
    <xf numFmtId="0" fontId="15" fillId="0" borderId="0" xfId="4" applyFont="1" applyAlignment="1"/>
    <xf numFmtId="0" fontId="10" fillId="0" borderId="0" xfId="1" applyFont="1"/>
    <xf numFmtId="0" fontId="17" fillId="0" borderId="0" xfId="1" applyFont="1"/>
    <xf numFmtId="0" fontId="15"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5" fillId="0" borderId="10" xfId="1" applyFont="1" applyFill="1" applyBorder="1" applyAlignment="1">
      <alignment horizontal="center" vertical="center" textRotation="90" wrapText="1"/>
    </xf>
    <xf numFmtId="0" fontId="15" fillId="0" borderId="10" xfId="1" applyFont="1" applyFill="1" applyBorder="1" applyAlignment="1">
      <alignment horizontal="center" vertical="center" wrapText="1"/>
    </xf>
    <xf numFmtId="49" fontId="15" fillId="0" borderId="10" xfId="1" applyNumberFormat="1" applyFont="1" applyFill="1" applyBorder="1" applyAlignment="1">
      <alignment horizontal="center" vertical="center" wrapText="1"/>
    </xf>
    <xf numFmtId="0" fontId="15" fillId="0" borderId="10" xfId="1" applyFont="1" applyFill="1" applyBorder="1" applyAlignment="1">
      <alignment horizontal="left" vertical="center" wrapText="1"/>
    </xf>
    <xf numFmtId="165"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0" fontId="10" fillId="0" borderId="10" xfId="1" applyFont="1" applyFill="1" applyBorder="1" applyAlignment="1">
      <alignment horizontal="center" vertical="center" wrapText="1"/>
    </xf>
    <xf numFmtId="2" fontId="10" fillId="0" borderId="10" xfId="1" applyNumberFormat="1" applyFont="1" applyFill="1" applyBorder="1" applyAlignment="1">
      <alignment horizontal="center" vertical="center" wrapText="1"/>
    </xf>
    <xf numFmtId="165" fontId="17" fillId="0" borderId="0" xfId="1" applyNumberFormat="1" applyFont="1"/>
    <xf numFmtId="0" fontId="10" fillId="0" borderId="16" xfId="1" applyFont="1" applyFill="1" applyBorder="1" applyAlignment="1">
      <alignment horizontal="left" vertical="center" wrapText="1"/>
    </xf>
    <xf numFmtId="2" fontId="17" fillId="0" borderId="0" xfId="1" applyNumberFormat="1" applyFont="1"/>
    <xf numFmtId="0" fontId="10" fillId="0" borderId="10" xfId="1" applyFont="1" applyBorder="1" applyAlignment="1">
      <alignment horizontal="center"/>
    </xf>
    <xf numFmtId="0" fontId="18" fillId="0" borderId="10" xfId="2" applyFont="1" applyFill="1" applyBorder="1" applyAlignment="1">
      <alignment horizontal="left" vertical="center" wrapText="1"/>
    </xf>
    <xf numFmtId="2" fontId="18" fillId="0" borderId="10" xfId="2" applyNumberFormat="1" applyFont="1" applyFill="1" applyBorder="1" applyAlignment="1">
      <alignment horizontal="center" vertical="center" wrapText="1"/>
    </xf>
    <xf numFmtId="2" fontId="10" fillId="0" borderId="10" xfId="1" applyNumberFormat="1" applyFont="1" applyBorder="1" applyAlignment="1">
      <alignment horizontal="center" vertical="center"/>
    </xf>
    <xf numFmtId="165" fontId="10" fillId="0" borderId="10" xfId="1" applyNumberFormat="1" applyFont="1" applyFill="1" applyBorder="1" applyAlignment="1">
      <alignment horizontal="center" vertical="center" wrapText="1"/>
    </xf>
    <xf numFmtId="0" fontId="18" fillId="0" borderId="10" xfId="2" applyFont="1" applyFill="1" applyBorder="1" applyAlignment="1">
      <alignment horizontal="center" vertical="center" wrapText="1"/>
    </xf>
    <xf numFmtId="0" fontId="19" fillId="0" borderId="10" xfId="2" applyFont="1" applyFill="1" applyBorder="1" applyAlignment="1">
      <alignment horizontal="left" vertical="center" wrapText="1"/>
    </xf>
    <xf numFmtId="0" fontId="18" fillId="0" borderId="13" xfId="2" applyFont="1" applyFill="1" applyBorder="1" applyAlignment="1">
      <alignment horizontal="left" vertical="center" wrapText="1"/>
    </xf>
    <xf numFmtId="0" fontId="18" fillId="0" borderId="13" xfId="2" applyFont="1" applyFill="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center" vertical="center"/>
    </xf>
    <xf numFmtId="0" fontId="21" fillId="0" borderId="10" xfId="5" applyFont="1" applyBorder="1" applyAlignment="1">
      <alignment horizontal="center" vertical="center" wrapText="1"/>
    </xf>
    <xf numFmtId="0" fontId="21" fillId="0" borderId="10" xfId="5" applyFont="1" applyBorder="1" applyAlignment="1">
      <alignment horizontal="center" vertical="center"/>
    </xf>
    <xf numFmtId="165" fontId="18" fillId="0" borderId="10" xfId="2" applyNumberFormat="1" applyFont="1" applyFill="1" applyBorder="1" applyAlignment="1">
      <alignment horizontal="center" vertical="center" wrapText="1"/>
    </xf>
    <xf numFmtId="2" fontId="18" fillId="0" borderId="13" xfId="2" applyNumberFormat="1" applyFont="1" applyFill="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15" fillId="0" borderId="10" xfId="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3" xfId="0" applyFont="1" applyBorder="1" applyAlignment="1">
      <alignment horizontal="right" vertical="center" wrapText="1"/>
    </xf>
    <xf numFmtId="0" fontId="1" fillId="0" borderId="1" xfId="0" applyFont="1" applyBorder="1" applyAlignment="1">
      <alignment horizontal="center" wrapText="1"/>
    </xf>
    <xf numFmtId="0" fontId="1" fillId="0" borderId="0" xfId="0" applyFont="1" applyAlignment="1">
      <alignment horizontal="left" vertical="center" wrapText="1"/>
    </xf>
    <xf numFmtId="0" fontId="0" fillId="0" borderId="0" xfId="0" applyAlignment="1">
      <alignment horizontal="center"/>
    </xf>
    <xf numFmtId="0" fontId="6" fillId="0" borderId="0" xfId="0" applyFont="1" applyAlignment="1">
      <alignment horizontal="center"/>
    </xf>
    <xf numFmtId="0" fontId="11" fillId="0" borderId="0" xfId="0" applyFont="1" applyAlignment="1">
      <alignment horizontal="center"/>
    </xf>
    <xf numFmtId="1" fontId="1" fillId="0" borderId="2" xfId="0" applyNumberFormat="1" applyFont="1" applyBorder="1" applyAlignment="1">
      <alignment horizontal="center" wrapText="1"/>
    </xf>
    <xf numFmtId="0" fontId="10" fillId="0" borderId="10" xfId="0" applyFont="1" applyBorder="1" applyAlignment="1">
      <alignment horizontal="center" vertical="center"/>
    </xf>
    <xf numFmtId="0" fontId="22"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0" xfId="0" applyAlignment="1">
      <alignment horizontal="left" vertical="center"/>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right" vertical="center" wrapText="1"/>
    </xf>
    <xf numFmtId="0" fontId="1" fillId="0" borderId="1" xfId="0" applyFont="1" applyBorder="1" applyAlignment="1">
      <alignment horizontal="right" vertical="center" wrapText="1"/>
    </xf>
    <xf numFmtId="14" fontId="1" fillId="0" borderId="1" xfId="0" applyNumberFormat="1" applyFont="1" applyBorder="1" applyAlignment="1">
      <alignment horizontal="left" vertical="center" wrapText="1"/>
    </xf>
    <xf numFmtId="14" fontId="1" fillId="0" borderId="1" xfId="0" applyNumberFormat="1" applyFont="1" applyFill="1" applyBorder="1" applyAlignment="1">
      <alignment horizontal="left" vertical="center" wrapText="1"/>
    </xf>
    <xf numFmtId="1"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right" vertical="center" wrapText="1"/>
    </xf>
    <xf numFmtId="1" fontId="13" fillId="0" borderId="1" xfId="0" applyNumberFormat="1" applyFont="1" applyFill="1" applyBorder="1" applyAlignment="1">
      <alignment horizontal="right" vertical="center" wrapText="1"/>
    </xf>
    <xf numFmtId="0" fontId="14" fillId="0" borderId="1" xfId="0" applyFont="1" applyFill="1" applyBorder="1" applyAlignment="1">
      <alignment horizontal="left" vertical="center" wrapText="1"/>
    </xf>
    <xf numFmtId="0" fontId="1" fillId="0" borderId="1" xfId="0" applyNumberFormat="1" applyFont="1" applyBorder="1" applyAlignment="1">
      <alignment horizontal="left" vertical="center" wrapText="1"/>
    </xf>
    <xf numFmtId="1" fontId="1" fillId="0" borderId="18" xfId="0" applyNumberFormat="1" applyFont="1" applyFill="1" applyBorder="1" applyAlignment="1">
      <alignment horizontal="right" vertical="center" wrapText="1"/>
    </xf>
    <xf numFmtId="0" fontId="13" fillId="0" borderId="18" xfId="0" applyFont="1" applyFill="1" applyBorder="1" applyAlignment="1">
      <alignment horizontal="right" vertical="center" wrapText="1"/>
    </xf>
    <xf numFmtId="0" fontId="13" fillId="0" borderId="18" xfId="0" applyFont="1" applyFill="1" applyBorder="1" applyAlignment="1">
      <alignment horizontal="left" vertical="center" wrapText="1"/>
    </xf>
    <xf numFmtId="0" fontId="2" fillId="0" borderId="2" xfId="0" applyFont="1" applyBorder="1" applyAlignment="1">
      <alignment horizontal="left" vertical="center" wrapText="1"/>
    </xf>
    <xf numFmtId="0" fontId="1" fillId="0" borderId="10" xfId="0" applyFont="1" applyBorder="1" applyAlignment="1">
      <alignment horizontal="right" vertical="center" wrapText="1"/>
    </xf>
    <xf numFmtId="0" fontId="1" fillId="0" borderId="10" xfId="0" applyFont="1" applyBorder="1" applyAlignment="1">
      <alignment horizontal="left" vertical="center" wrapText="1"/>
    </xf>
    <xf numFmtId="1" fontId="10" fillId="0" borderId="10" xfId="1" applyNumberFormat="1" applyFont="1" applyBorder="1" applyAlignment="1">
      <alignment horizontal="center" vertical="center"/>
    </xf>
    <xf numFmtId="1" fontId="10" fillId="0" borderId="10" xfId="1"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1" fillId="0" borderId="10" xfId="0" applyFont="1" applyBorder="1" applyAlignment="1">
      <alignment horizontal="left" vertical="center" wrapText="1"/>
    </xf>
    <xf numFmtId="0" fontId="15" fillId="0" borderId="14" xfId="1" applyFont="1" applyFill="1" applyBorder="1" applyAlignment="1">
      <alignment horizontal="center" vertical="center" wrapText="1"/>
    </xf>
    <xf numFmtId="0" fontId="15" fillId="0" borderId="16" xfId="1" applyFont="1" applyFill="1" applyBorder="1" applyAlignment="1">
      <alignment horizontal="center" vertical="center" wrapText="1"/>
    </xf>
    <xf numFmtId="0" fontId="15" fillId="0" borderId="13" xfId="1"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0" xfId="1" applyFont="1" applyBorder="1" applyAlignment="1">
      <alignment horizontal="center" vertical="center"/>
    </xf>
    <xf numFmtId="0" fontId="15" fillId="0" borderId="11" xfId="4" applyFont="1" applyFill="1" applyBorder="1" applyAlignment="1">
      <alignment horizontal="center" vertical="center"/>
    </xf>
    <xf numFmtId="0" fontId="15" fillId="0" borderId="15" xfId="4" applyFont="1" applyFill="1" applyBorder="1" applyAlignment="1">
      <alignment horizontal="center" vertical="center"/>
    </xf>
    <xf numFmtId="0" fontId="15" fillId="0" borderId="12" xfId="4" applyFont="1" applyFill="1" applyBorder="1" applyAlignment="1">
      <alignment horizontal="center" vertical="center"/>
    </xf>
    <xf numFmtId="0" fontId="15" fillId="0" borderId="11"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5" fillId="0" borderId="10" xfId="4" applyFont="1" applyFill="1" applyBorder="1" applyAlignment="1">
      <alignment horizontal="center" vertical="center" wrapText="1"/>
    </xf>
    <xf numFmtId="0" fontId="1" fillId="0" borderId="2" xfId="0" applyNumberFormat="1" applyFont="1" applyBorder="1" applyAlignment="1">
      <alignment horizontal="left" vertical="center" wrapText="1"/>
    </xf>
    <xf numFmtId="0" fontId="1" fillId="0" borderId="3" xfId="0" applyNumberFormat="1"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9" xfId="0" applyFont="1" applyBorder="1" applyAlignment="1">
      <alignment horizontal="left" vertical="center"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 fillId="0" borderId="17" xfId="0" applyFont="1" applyBorder="1" applyAlignment="1">
      <alignment horizontal="center" wrapText="1"/>
    </xf>
    <xf numFmtId="0" fontId="7" fillId="0" borderId="10"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cellXfs>
  <cellStyles count="6">
    <cellStyle name="Обычный" xfId="0" builtinId="0"/>
    <cellStyle name="Обычный 3 2" xfId="1"/>
    <cellStyle name="Обычный 5" xfId="2"/>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heetViews>
  <sheetFormatPr defaultColWidth="9" defaultRowHeight="15.75"/>
  <cols>
    <col min="1" max="1" width="9" style="1" customWidth="1"/>
    <col min="2" max="2" width="56.85546875" style="1" customWidth="1"/>
    <col min="3" max="3" width="54.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10" t="s">
        <v>387</v>
      </c>
      <c r="B5" s="110"/>
      <c r="C5" s="110"/>
    </row>
    <row r="7" spans="1:3" s="1" customFormat="1" ht="18.95" customHeight="1">
      <c r="A7" s="111" t="s">
        <v>3</v>
      </c>
      <c r="B7" s="111"/>
      <c r="C7" s="111"/>
    </row>
    <row r="9" spans="1:3" s="1" customFormat="1" ht="15.95" customHeight="1">
      <c r="A9" s="110" t="s">
        <v>375</v>
      </c>
      <c r="B9" s="110"/>
      <c r="C9" s="110"/>
    </row>
    <row r="10" spans="1:3" s="1" customFormat="1" ht="15.95" customHeight="1">
      <c r="A10" s="108" t="s">
        <v>4</v>
      </c>
      <c r="B10" s="108"/>
      <c r="C10" s="108"/>
    </row>
    <row r="12" spans="1:3" s="1" customFormat="1" ht="15.95" customHeight="1">
      <c r="A12" s="110" t="s">
        <v>388</v>
      </c>
      <c r="B12" s="110"/>
      <c r="C12" s="110"/>
    </row>
    <row r="13" spans="1:3" s="1" customFormat="1" ht="15.95" customHeight="1">
      <c r="A13" s="108" t="s">
        <v>5</v>
      </c>
      <c r="B13" s="108"/>
      <c r="C13" s="108"/>
    </row>
    <row r="15" spans="1:3" s="1" customFormat="1" ht="32.1" customHeight="1">
      <c r="A15" s="107" t="s">
        <v>384</v>
      </c>
      <c r="B15" s="107"/>
      <c r="C15" s="107"/>
    </row>
    <row r="16" spans="1:3" s="1" customFormat="1" ht="15.95" customHeight="1">
      <c r="A16" s="108" t="s">
        <v>6</v>
      </c>
      <c r="B16" s="108"/>
      <c r="C16" s="108"/>
    </row>
    <row r="18" spans="1:3" s="1" customFormat="1" ht="18.95" customHeight="1">
      <c r="A18" s="109" t="s">
        <v>7</v>
      </c>
      <c r="B18" s="109"/>
      <c r="C18" s="109"/>
    </row>
    <row r="20" spans="1:3" s="1" customFormat="1" ht="15.95" customHeight="1">
      <c r="A20" s="2" t="s">
        <v>8</v>
      </c>
      <c r="B20" s="3" t="s">
        <v>9</v>
      </c>
      <c r="C20" s="3" t="s">
        <v>10</v>
      </c>
    </row>
    <row r="21" spans="1:3" s="1" customFormat="1" ht="15.95" customHeight="1">
      <c r="A21" s="4">
        <v>1</v>
      </c>
      <c r="B21" s="4">
        <v>2</v>
      </c>
      <c r="C21" s="4">
        <v>3</v>
      </c>
    </row>
    <row r="22" spans="1:3" s="61" customFormat="1" ht="32.1" customHeight="1">
      <c r="A22" s="20">
        <v>1</v>
      </c>
      <c r="B22" s="60" t="s">
        <v>11</v>
      </c>
      <c r="C22" s="60" t="s">
        <v>372</v>
      </c>
    </row>
    <row r="23" spans="1:3" s="61" customFormat="1" ht="150.75" customHeight="1">
      <c r="A23" s="20">
        <v>2</v>
      </c>
      <c r="B23" s="60" t="s">
        <v>12</v>
      </c>
      <c r="C23" s="60" t="s">
        <v>369</v>
      </c>
    </row>
    <row r="24" spans="1:3" s="62" customFormat="1" ht="15.95" customHeight="1">
      <c r="A24" s="60"/>
      <c r="B24" s="60"/>
      <c r="C24" s="60"/>
    </row>
    <row r="25" spans="1:3" s="61" customFormat="1" ht="48" customHeight="1">
      <c r="A25" s="20">
        <v>3</v>
      </c>
      <c r="B25" s="60" t="s">
        <v>13</v>
      </c>
      <c r="C25" s="60" t="str">
        <f>A9</f>
        <v>Открытое акционерное общество "Кинешемская городская электросеть"</v>
      </c>
    </row>
    <row r="26" spans="1:3" s="61" customFormat="1" ht="32.1" customHeight="1">
      <c r="A26" s="20">
        <v>4</v>
      </c>
      <c r="B26" s="60" t="s">
        <v>14</v>
      </c>
      <c r="C26" s="60" t="s">
        <v>370</v>
      </c>
    </row>
    <row r="27" spans="1:3" s="61" customFormat="1" ht="48" customHeight="1">
      <c r="A27" s="20">
        <v>5</v>
      </c>
      <c r="B27" s="60" t="s">
        <v>15</v>
      </c>
      <c r="C27" s="60" t="s">
        <v>376</v>
      </c>
    </row>
    <row r="28" spans="1:3" s="61" customFormat="1" ht="15.95" customHeight="1">
      <c r="A28" s="20">
        <v>6</v>
      </c>
      <c r="B28" s="60" t="s">
        <v>16</v>
      </c>
      <c r="C28" s="60" t="s">
        <v>175</v>
      </c>
    </row>
    <row r="29" spans="1:3" s="61" customFormat="1" ht="32.1" customHeight="1">
      <c r="A29" s="20">
        <v>7</v>
      </c>
      <c r="B29" s="60" t="s">
        <v>18</v>
      </c>
      <c r="C29" s="60" t="s">
        <v>175</v>
      </c>
    </row>
    <row r="30" spans="1:3" s="61" customFormat="1" ht="32.1" customHeight="1">
      <c r="A30" s="20">
        <v>8</v>
      </c>
      <c r="B30" s="60" t="s">
        <v>19</v>
      </c>
      <c r="C30" s="60" t="s">
        <v>175</v>
      </c>
    </row>
    <row r="31" spans="1:3" s="61" customFormat="1" ht="32.1" customHeight="1">
      <c r="A31" s="20">
        <v>9</v>
      </c>
      <c r="B31" s="60" t="s">
        <v>20</v>
      </c>
      <c r="C31" s="60" t="s">
        <v>21</v>
      </c>
    </row>
    <row r="32" spans="1:3" s="61" customFormat="1" ht="32.1" customHeight="1">
      <c r="A32" s="20">
        <v>10</v>
      </c>
      <c r="B32" s="60" t="s">
        <v>22</v>
      </c>
      <c r="C32" s="60" t="s">
        <v>175</v>
      </c>
    </row>
    <row r="33" spans="1:3" s="61" customFormat="1" ht="78.95" customHeight="1">
      <c r="A33" s="20">
        <v>11</v>
      </c>
      <c r="B33" s="60" t="s">
        <v>23</v>
      </c>
      <c r="C33" s="60" t="s">
        <v>350</v>
      </c>
    </row>
    <row r="34" spans="1:3" s="61" customFormat="1" ht="78.95" customHeight="1">
      <c r="A34" s="20">
        <v>12</v>
      </c>
      <c r="B34" s="60" t="s">
        <v>24</v>
      </c>
      <c r="C34" s="60" t="s">
        <v>175</v>
      </c>
    </row>
    <row r="35" spans="1:3" s="61" customFormat="1" ht="48" customHeight="1">
      <c r="A35" s="20">
        <v>13</v>
      </c>
      <c r="B35" s="60" t="s">
        <v>25</v>
      </c>
      <c r="C35" s="60" t="s">
        <v>175</v>
      </c>
    </row>
    <row r="36" spans="1:3" s="61" customFormat="1" ht="32.1" customHeight="1">
      <c r="A36" s="20">
        <v>14</v>
      </c>
      <c r="B36" s="60" t="s">
        <v>26</v>
      </c>
      <c r="C36" s="60" t="s">
        <v>175</v>
      </c>
    </row>
    <row r="37" spans="1:3" s="61" customFormat="1" ht="15.95" customHeight="1">
      <c r="A37" s="20">
        <v>15</v>
      </c>
      <c r="B37" s="60" t="s">
        <v>27</v>
      </c>
      <c r="C37" s="60" t="s">
        <v>21</v>
      </c>
    </row>
    <row r="38" spans="1:3" s="61" customFormat="1" ht="15.95" customHeight="1">
      <c r="A38" s="20">
        <v>16</v>
      </c>
      <c r="B38" s="60" t="s">
        <v>28</v>
      </c>
      <c r="C38" s="60" t="s">
        <v>21</v>
      </c>
    </row>
    <row r="39" spans="1:3" s="62" customFormat="1" ht="15.95" customHeight="1">
      <c r="A39" s="60"/>
      <c r="B39" s="60"/>
      <c r="C39" s="60"/>
    </row>
    <row r="40" spans="1:3" s="61" customFormat="1" ht="94.5" customHeight="1">
      <c r="A40" s="20">
        <v>17</v>
      </c>
      <c r="B40" s="60" t="s">
        <v>29</v>
      </c>
      <c r="C40" s="63" t="s">
        <v>21</v>
      </c>
    </row>
    <row r="41" spans="1:3" s="61" customFormat="1" ht="95.1" customHeight="1">
      <c r="A41" s="20">
        <v>18</v>
      </c>
      <c r="B41" s="60" t="s">
        <v>30</v>
      </c>
      <c r="C41" s="60" t="s">
        <v>21</v>
      </c>
    </row>
    <row r="42" spans="1:3" s="61" customFormat="1" ht="63" customHeight="1">
      <c r="A42" s="20">
        <v>19</v>
      </c>
      <c r="B42" s="60" t="s">
        <v>31</v>
      </c>
      <c r="C42" s="60" t="s">
        <v>21</v>
      </c>
    </row>
    <row r="43" spans="1:3" s="61" customFormat="1" ht="158.1" customHeight="1">
      <c r="A43" s="20">
        <v>20</v>
      </c>
      <c r="B43" s="60" t="s">
        <v>32</v>
      </c>
      <c r="C43" s="60" t="s">
        <v>33</v>
      </c>
    </row>
    <row r="44" spans="1:3" s="61" customFormat="1" ht="78.95" customHeight="1">
      <c r="A44" s="20">
        <v>21</v>
      </c>
      <c r="B44" s="60" t="s">
        <v>34</v>
      </c>
      <c r="C44" s="60" t="s">
        <v>21</v>
      </c>
    </row>
    <row r="45" spans="1:3" s="61" customFormat="1" ht="78.95" customHeight="1">
      <c r="A45" s="20">
        <v>22</v>
      </c>
      <c r="B45" s="60" t="s">
        <v>35</v>
      </c>
      <c r="C45" s="60" t="s">
        <v>21</v>
      </c>
    </row>
    <row r="46" spans="1:3" s="61" customFormat="1" ht="78.95" customHeight="1">
      <c r="A46" s="20">
        <v>23</v>
      </c>
      <c r="B46" s="60" t="s">
        <v>36</v>
      </c>
      <c r="C46" s="60" t="s">
        <v>21</v>
      </c>
    </row>
    <row r="47" spans="1:3" s="62" customFormat="1" ht="15.95" customHeight="1">
      <c r="A47" s="60"/>
      <c r="B47" s="60"/>
      <c r="C47" s="60"/>
    </row>
    <row r="48" spans="1:3" s="61" customFormat="1" ht="48" customHeight="1">
      <c r="A48" s="20">
        <v>24</v>
      </c>
      <c r="B48" s="60" t="s">
        <v>374</v>
      </c>
      <c r="C48" s="64">
        <v>0.86070000000000002</v>
      </c>
    </row>
    <row r="49" spans="1:3" s="61" customFormat="1" ht="48" customHeight="1">
      <c r="A49" s="20">
        <v>25</v>
      </c>
      <c r="B49" s="60" t="s">
        <v>37</v>
      </c>
      <c r="C49" s="60"/>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H21" sqref="H21"/>
    </sheetView>
  </sheetViews>
  <sheetFormatPr defaultColWidth="9" defaultRowHeight="1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c r="T1" s="1" t="s">
        <v>0</v>
      </c>
    </row>
    <row r="2" spans="1:20" s="1" customFormat="1" ht="15.75">
      <c r="T2" s="1" t="s">
        <v>1</v>
      </c>
    </row>
    <row r="3" spans="1:20" s="1" customFormat="1" ht="15.75">
      <c r="T3" s="1" t="s">
        <v>2</v>
      </c>
    </row>
    <row r="4" spans="1:20" s="1" customFormat="1" ht="15.75">
      <c r="B4" s="110" t="s">
        <v>387</v>
      </c>
      <c r="C4" s="110"/>
      <c r="D4" s="110"/>
      <c r="E4" s="110"/>
      <c r="F4" s="110"/>
      <c r="G4" s="110"/>
      <c r="H4" s="110"/>
      <c r="I4" s="110"/>
      <c r="J4" s="110"/>
      <c r="K4" s="110"/>
      <c r="L4" s="110"/>
      <c r="M4" s="110"/>
      <c r="N4" s="110"/>
      <c r="O4" s="110"/>
      <c r="P4" s="110"/>
      <c r="Q4" s="110"/>
      <c r="R4" s="110"/>
      <c r="S4" s="110"/>
      <c r="T4" s="110"/>
    </row>
    <row r="6" spans="1:20" s="1" customFormat="1" ht="18.75">
      <c r="A6" s="111" t="s">
        <v>3</v>
      </c>
      <c r="B6" s="111"/>
      <c r="C6" s="111"/>
      <c r="D6" s="111"/>
      <c r="E6" s="111"/>
      <c r="F6" s="111"/>
      <c r="G6" s="111"/>
      <c r="H6" s="111"/>
      <c r="I6" s="111"/>
      <c r="J6" s="111"/>
      <c r="K6" s="111"/>
      <c r="L6" s="111"/>
      <c r="M6" s="111"/>
      <c r="N6" s="111"/>
      <c r="O6" s="111"/>
      <c r="P6" s="111"/>
      <c r="Q6" s="111"/>
      <c r="R6" s="111"/>
      <c r="S6" s="111"/>
      <c r="T6" s="111"/>
    </row>
    <row r="8" spans="1:20" s="1" customFormat="1" ht="15.75">
      <c r="A8" s="110" t="str">
        <f>'1. паспорт местоположение '!A9:C9</f>
        <v>Открытое акционерное общество "Кинешемская городская электросеть"</v>
      </c>
      <c r="B8" s="110"/>
      <c r="C8" s="110"/>
      <c r="D8" s="110"/>
      <c r="E8" s="110"/>
      <c r="F8" s="110"/>
      <c r="G8" s="110"/>
      <c r="H8" s="110"/>
      <c r="I8" s="110"/>
      <c r="J8" s="110"/>
      <c r="K8" s="110"/>
      <c r="L8" s="110"/>
      <c r="M8" s="110"/>
      <c r="N8" s="110"/>
      <c r="O8" s="110"/>
      <c r="P8" s="110"/>
      <c r="Q8" s="110"/>
      <c r="R8" s="110"/>
      <c r="S8" s="110"/>
      <c r="T8" s="110"/>
    </row>
    <row r="9" spans="1:20" s="1" customFormat="1" ht="15.75">
      <c r="A9" s="108" t="s">
        <v>4</v>
      </c>
      <c r="B9" s="108"/>
      <c r="C9" s="108"/>
      <c r="D9" s="108"/>
      <c r="E9" s="108"/>
      <c r="F9" s="108"/>
      <c r="G9" s="108"/>
      <c r="H9" s="108"/>
      <c r="I9" s="108"/>
      <c r="J9" s="108"/>
      <c r="K9" s="108"/>
      <c r="L9" s="108"/>
      <c r="M9" s="108"/>
      <c r="N9" s="108"/>
      <c r="O9" s="108"/>
      <c r="P9" s="108"/>
      <c r="Q9" s="108"/>
      <c r="R9" s="108"/>
      <c r="S9" s="108"/>
      <c r="T9" s="108"/>
    </row>
    <row r="11" spans="1:20" s="1" customFormat="1" ht="15.75">
      <c r="A11" s="110" t="str">
        <f>'1. паспорт местоположение '!A12:C12</f>
        <v>J-1.2.2.1.0</v>
      </c>
      <c r="B11" s="110"/>
      <c r="C11" s="110"/>
      <c r="D11" s="110"/>
      <c r="E11" s="110"/>
      <c r="F11" s="110"/>
      <c r="G11" s="110"/>
      <c r="H11" s="110"/>
      <c r="I11" s="110"/>
      <c r="J11" s="110"/>
      <c r="K11" s="110"/>
      <c r="L11" s="110"/>
      <c r="M11" s="110"/>
      <c r="N11" s="110"/>
      <c r="O11" s="110"/>
      <c r="P11" s="110"/>
      <c r="Q11" s="110"/>
      <c r="R11" s="110"/>
      <c r="S11" s="110"/>
      <c r="T11" s="110"/>
    </row>
    <row r="12" spans="1:20" s="1" customFormat="1" ht="15.7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75">
      <c r="A14" s="107" t="str">
        <f>'1. паспорт местоположение '!A15:C15</f>
        <v>Реконструкция кабельных линий электропередачи г. Кинешма Ивановской области</v>
      </c>
      <c r="B14" s="107"/>
      <c r="C14" s="107"/>
      <c r="D14" s="107"/>
      <c r="E14" s="107"/>
      <c r="F14" s="107"/>
      <c r="G14" s="107"/>
      <c r="H14" s="107"/>
      <c r="I14" s="107"/>
      <c r="J14" s="107"/>
      <c r="K14" s="107"/>
      <c r="L14" s="107"/>
      <c r="M14" s="107"/>
      <c r="N14" s="107"/>
      <c r="O14" s="107"/>
      <c r="P14" s="107"/>
      <c r="Q14" s="107"/>
      <c r="R14" s="107"/>
      <c r="S14" s="107"/>
      <c r="T14" s="107"/>
    </row>
    <row r="15" spans="1:20" s="1" customFormat="1" ht="15.75">
      <c r="A15" s="108" t="s">
        <v>6</v>
      </c>
      <c r="B15" s="108"/>
      <c r="C15" s="108"/>
      <c r="D15" s="108"/>
      <c r="E15" s="108"/>
      <c r="F15" s="108"/>
      <c r="G15" s="108"/>
      <c r="H15" s="108"/>
      <c r="I15" s="108"/>
      <c r="J15" s="108"/>
      <c r="K15" s="108"/>
      <c r="L15" s="108"/>
      <c r="M15" s="108"/>
      <c r="N15" s="108"/>
      <c r="O15" s="108"/>
      <c r="P15" s="108"/>
      <c r="Q15" s="108"/>
      <c r="R15" s="108"/>
      <c r="S15" s="108"/>
      <c r="T15" s="108"/>
    </row>
    <row r="17" spans="1:27" s="8" customFormat="1" ht="18.75">
      <c r="A17" s="109" t="s">
        <v>47</v>
      </c>
      <c r="B17" s="109"/>
      <c r="C17" s="109"/>
      <c r="D17" s="109"/>
      <c r="E17" s="109"/>
      <c r="F17" s="109"/>
      <c r="G17" s="109"/>
      <c r="H17" s="109"/>
      <c r="I17" s="109"/>
      <c r="J17" s="109"/>
      <c r="K17" s="109"/>
      <c r="L17" s="109"/>
      <c r="M17" s="109"/>
      <c r="N17" s="109"/>
      <c r="O17" s="109"/>
      <c r="P17" s="109"/>
      <c r="Q17" s="109"/>
      <c r="R17" s="109"/>
      <c r="S17" s="109"/>
      <c r="T17" s="109"/>
    </row>
    <row r="19" spans="1:27" s="1" customFormat="1" ht="15.75">
      <c r="A19" s="112" t="s">
        <v>8</v>
      </c>
      <c r="B19" s="112" t="s">
        <v>48</v>
      </c>
      <c r="C19" s="112"/>
      <c r="D19" s="112" t="s">
        <v>49</v>
      </c>
      <c r="E19" s="112"/>
      <c r="F19" s="117" t="s">
        <v>38</v>
      </c>
      <c r="G19" s="117"/>
      <c r="H19" s="117"/>
      <c r="I19" s="117"/>
      <c r="J19" s="112" t="s">
        <v>50</v>
      </c>
      <c r="K19" s="112" t="s">
        <v>51</v>
      </c>
      <c r="L19" s="112"/>
      <c r="M19" s="112" t="s">
        <v>52</v>
      </c>
      <c r="N19" s="112"/>
      <c r="O19" s="112" t="s">
        <v>53</v>
      </c>
      <c r="P19" s="112"/>
      <c r="Q19" s="112" t="s">
        <v>54</v>
      </c>
      <c r="R19" s="112"/>
      <c r="S19" s="112" t="s">
        <v>55</v>
      </c>
      <c r="T19" s="112" t="s">
        <v>56</v>
      </c>
      <c r="U19" s="112" t="s">
        <v>57</v>
      </c>
      <c r="V19" s="112" t="s">
        <v>58</v>
      </c>
      <c r="W19" s="112"/>
      <c r="X19" s="117" t="s">
        <v>39</v>
      </c>
      <c r="Y19" s="117"/>
      <c r="Z19" s="117" t="s">
        <v>40</v>
      </c>
      <c r="AA19" s="117"/>
    </row>
    <row r="20" spans="1:27" s="1" customFormat="1" ht="110.25">
      <c r="A20" s="113"/>
      <c r="B20" s="115"/>
      <c r="C20" s="116"/>
      <c r="D20" s="115"/>
      <c r="E20" s="116"/>
      <c r="F20" s="117" t="s">
        <v>59</v>
      </c>
      <c r="G20" s="117"/>
      <c r="H20" s="117" t="s">
        <v>60</v>
      </c>
      <c r="I20" s="117"/>
      <c r="J20" s="114"/>
      <c r="K20" s="115"/>
      <c r="L20" s="116"/>
      <c r="M20" s="115"/>
      <c r="N20" s="116"/>
      <c r="O20" s="115"/>
      <c r="P20" s="116"/>
      <c r="Q20" s="115"/>
      <c r="R20" s="116"/>
      <c r="S20" s="114"/>
      <c r="T20" s="114"/>
      <c r="U20" s="114"/>
      <c r="V20" s="115"/>
      <c r="W20" s="116"/>
      <c r="X20" s="6" t="s">
        <v>41</v>
      </c>
      <c r="Y20" s="6" t="s">
        <v>42</v>
      </c>
      <c r="Z20" s="6" t="s">
        <v>43</v>
      </c>
      <c r="AA20" s="6" t="s">
        <v>44</v>
      </c>
    </row>
    <row r="21" spans="1:27" s="1" customFormat="1" ht="15.75">
      <c r="A21" s="114"/>
      <c r="B21" s="6" t="s">
        <v>45</v>
      </c>
      <c r="C21" s="6" t="s">
        <v>46</v>
      </c>
      <c r="D21" s="6" t="s">
        <v>45</v>
      </c>
      <c r="E21" s="6" t="s">
        <v>46</v>
      </c>
      <c r="F21" s="6" t="s">
        <v>45</v>
      </c>
      <c r="G21" s="6" t="s">
        <v>46</v>
      </c>
      <c r="H21" s="6" t="s">
        <v>45</v>
      </c>
      <c r="I21" s="6" t="s">
        <v>46</v>
      </c>
      <c r="J21" s="6" t="s">
        <v>45</v>
      </c>
      <c r="K21" s="6" t="s">
        <v>45</v>
      </c>
      <c r="L21" s="6" t="s">
        <v>46</v>
      </c>
      <c r="M21" s="6" t="s">
        <v>45</v>
      </c>
      <c r="N21" s="6" t="s">
        <v>46</v>
      </c>
      <c r="O21" s="6" t="s">
        <v>45</v>
      </c>
      <c r="P21" s="6" t="s">
        <v>46</v>
      </c>
      <c r="Q21" s="6" t="s">
        <v>45</v>
      </c>
      <c r="R21" s="6" t="s">
        <v>46</v>
      </c>
      <c r="S21" s="6" t="s">
        <v>45</v>
      </c>
      <c r="T21" s="6" t="s">
        <v>45</v>
      </c>
      <c r="U21" s="6" t="s">
        <v>45</v>
      </c>
      <c r="V21" s="6" t="s">
        <v>45</v>
      </c>
      <c r="W21" s="6" t="s">
        <v>46</v>
      </c>
      <c r="X21" s="6" t="s">
        <v>45</v>
      </c>
      <c r="Y21" s="6" t="s">
        <v>45</v>
      </c>
      <c r="Z21" s="6" t="s">
        <v>45</v>
      </c>
      <c r="AA21" s="6" t="s">
        <v>45</v>
      </c>
    </row>
    <row r="22" spans="1:27" s="1" customFormat="1" ht="15.7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15.75">
      <c r="A23" s="9"/>
      <c r="B23" s="6"/>
      <c r="C23" s="6"/>
      <c r="D23" s="6"/>
      <c r="E23" s="6"/>
      <c r="F23" s="10"/>
      <c r="G23" s="10"/>
      <c r="H23" s="10"/>
      <c r="I23" s="10"/>
      <c r="J23" s="11"/>
      <c r="K23" s="9"/>
      <c r="L23" s="9"/>
      <c r="M23" s="6"/>
      <c r="N23" s="6"/>
      <c r="O23" s="6"/>
      <c r="P23" s="6"/>
      <c r="Q23" s="10"/>
      <c r="R23" s="12"/>
      <c r="S23" s="11"/>
      <c r="T23" s="11"/>
      <c r="U23" s="9"/>
      <c r="V23" s="6"/>
      <c r="W23" s="6"/>
      <c r="X23" s="6"/>
      <c r="Y23" s="6"/>
      <c r="Z23" s="6"/>
      <c r="AA23" s="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2" sqref="A2"/>
    </sheetView>
  </sheetViews>
  <sheetFormatPr defaultColWidth="9" defaultRowHeight="15.75"/>
  <cols>
    <col min="1" max="1" width="9" style="7" customWidth="1"/>
    <col min="2" max="2" width="56.85546875" style="1" customWidth="1"/>
    <col min="3" max="3" width="54.42578125" style="1" customWidth="1"/>
  </cols>
  <sheetData>
    <row r="1" spans="1:3">
      <c r="C1" s="1" t="s">
        <v>0</v>
      </c>
    </row>
    <row r="2" spans="1:3">
      <c r="C2" s="1" t="s">
        <v>1</v>
      </c>
    </row>
    <row r="3" spans="1:3">
      <c r="C3" s="1" t="s">
        <v>2</v>
      </c>
    </row>
    <row r="5" spans="1:3">
      <c r="A5" s="110" t="s">
        <v>387</v>
      </c>
      <c r="B5" s="110"/>
      <c r="C5" s="110"/>
    </row>
    <row r="7" spans="1:3" ht="18.75">
      <c r="A7" s="111" t="s">
        <v>3</v>
      </c>
      <c r="B7" s="111"/>
      <c r="C7" s="111"/>
    </row>
    <row r="9" spans="1:3">
      <c r="A9" s="110" t="str">
        <f>'1. паспорт местоположение '!A9:C9</f>
        <v>Открытое акционерное общество "Кинешемская городская электросеть"</v>
      </c>
      <c r="B9" s="110"/>
      <c r="C9" s="110"/>
    </row>
    <row r="10" spans="1:3">
      <c r="A10" s="108" t="s">
        <v>4</v>
      </c>
      <c r="B10" s="108"/>
      <c r="C10" s="108"/>
    </row>
    <row r="12" spans="1:3">
      <c r="A12" s="110" t="str">
        <f>'1. паспорт местоположение '!A12:C12</f>
        <v>J-1.2.2.1.0</v>
      </c>
      <c r="B12" s="110"/>
      <c r="C12" s="110"/>
    </row>
    <row r="13" spans="1:3">
      <c r="A13" s="108" t="s">
        <v>5</v>
      </c>
      <c r="B13" s="108"/>
      <c r="C13" s="108"/>
    </row>
    <row r="15" spans="1:3">
      <c r="A15" s="107" t="str">
        <f>'1. паспорт местоположение '!A15:C15</f>
        <v>Реконструкция кабельных линий электропередачи г. Кинешма Ивановской области</v>
      </c>
      <c r="B15" s="107"/>
      <c r="C15" s="107"/>
    </row>
    <row r="16" spans="1:3">
      <c r="A16" s="108" t="s">
        <v>6</v>
      </c>
      <c r="B16" s="108"/>
      <c r="C16" s="108"/>
    </row>
    <row r="18" spans="1:3" ht="18.75">
      <c r="A18" s="118" t="s">
        <v>61</v>
      </c>
      <c r="B18" s="118"/>
      <c r="C18" s="118"/>
    </row>
    <row r="20" spans="1:3">
      <c r="A20" s="2" t="s">
        <v>8</v>
      </c>
      <c r="B20" s="3" t="s">
        <v>9</v>
      </c>
      <c r="C20" s="3" t="s">
        <v>10</v>
      </c>
    </row>
    <row r="21" spans="1:3">
      <c r="A21" s="4">
        <v>1</v>
      </c>
      <c r="B21" s="4">
        <v>2</v>
      </c>
      <c r="C21" s="4">
        <v>3</v>
      </c>
    </row>
    <row r="22" spans="1:3" ht="31.5">
      <c r="A22" s="5">
        <v>1</v>
      </c>
      <c r="B22" s="2" t="s">
        <v>62</v>
      </c>
      <c r="C22" s="23" t="s">
        <v>373</v>
      </c>
    </row>
    <row r="23" spans="1:3" ht="126">
      <c r="A23" s="5">
        <v>2</v>
      </c>
      <c r="B23" s="2" t="s">
        <v>63</v>
      </c>
      <c r="C23" s="3" t="s">
        <v>369</v>
      </c>
    </row>
    <row r="24" spans="1:3" ht="47.25">
      <c r="A24" s="5">
        <v>3</v>
      </c>
      <c r="B24" s="2" t="s">
        <v>64</v>
      </c>
      <c r="C24" s="58" t="str">
        <f>A15</f>
        <v>Реконструкция кабельных линий электропередачи г. Кинешма Ивановской области</v>
      </c>
    </row>
    <row r="25" spans="1:3" ht="31.5">
      <c r="A25" s="5">
        <v>4</v>
      </c>
      <c r="B25" s="2" t="s">
        <v>65</v>
      </c>
      <c r="C25" s="3"/>
    </row>
    <row r="26" spans="1:3" ht="31.5">
      <c r="A26" s="5">
        <v>5</v>
      </c>
      <c r="B26" s="2" t="s">
        <v>66</v>
      </c>
      <c r="C26" s="3" t="s">
        <v>67</v>
      </c>
    </row>
    <row r="27" spans="1:3" ht="110.25">
      <c r="A27" s="5">
        <v>6</v>
      </c>
      <c r="B27" s="60" t="s">
        <v>68</v>
      </c>
      <c r="C27" s="3" t="s">
        <v>385</v>
      </c>
    </row>
    <row r="28" spans="1:3">
      <c r="A28" s="5">
        <v>7</v>
      </c>
      <c r="B28" s="2" t="s">
        <v>69</v>
      </c>
      <c r="C28" s="13">
        <v>2019</v>
      </c>
    </row>
    <row r="29" spans="1:3">
      <c r="A29" s="5">
        <v>8</v>
      </c>
      <c r="B29" s="2" t="s">
        <v>70</v>
      </c>
      <c r="C29" s="13">
        <v>2019</v>
      </c>
    </row>
    <row r="30" spans="1:3">
      <c r="A30" s="5">
        <v>9</v>
      </c>
      <c r="B30" s="2" t="s">
        <v>71</v>
      </c>
      <c r="C30" s="3" t="s">
        <v>378</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topLeftCell="K1" workbookViewId="0">
      <selection activeCell="N19" sqref="N19"/>
    </sheetView>
  </sheetViews>
  <sheetFormatPr defaultColWidth="9" defaultRowHeight="15"/>
  <cols>
    <col min="1" max="1" width="9" style="7" customWidth="1"/>
    <col min="2" max="2" width="18.42578125" style="78" customWidth="1"/>
    <col min="3" max="10" width="9" style="78" customWidth="1"/>
    <col min="11" max="11" width="17.5703125" style="78" customWidth="1"/>
    <col min="12" max="12" width="20.28515625" style="78" customWidth="1"/>
    <col min="13" max="13" width="18.7109375" style="78" customWidth="1"/>
    <col min="14" max="14" width="19.28515625" style="78" customWidth="1"/>
    <col min="15" max="15" width="15.28515625" style="78" customWidth="1"/>
    <col min="16" max="25" width="9" style="78" customWidth="1"/>
    <col min="26" max="26" width="19.140625" style="78" customWidth="1"/>
  </cols>
  <sheetData>
    <row r="1" spans="1:26" ht="15.75">
      <c r="B1" s="71"/>
      <c r="Z1" s="71" t="s">
        <v>0</v>
      </c>
    </row>
    <row r="2" spans="1:26" ht="15.75">
      <c r="B2" s="71"/>
      <c r="Z2" s="71" t="s">
        <v>1</v>
      </c>
    </row>
    <row r="3" spans="1:26" ht="15.75">
      <c r="B3" s="71"/>
      <c r="Z3" s="71" t="s">
        <v>2</v>
      </c>
    </row>
    <row r="4" spans="1:26" ht="15.75">
      <c r="B4" s="71"/>
      <c r="C4" s="71"/>
    </row>
    <row r="5" spans="1:26" ht="15.75">
      <c r="A5" s="107" t="s">
        <v>387</v>
      </c>
      <c r="B5" s="107"/>
      <c r="C5" s="107"/>
      <c r="D5" s="119"/>
      <c r="E5" s="119"/>
      <c r="F5" s="119"/>
      <c r="G5" s="119"/>
      <c r="H5" s="119"/>
      <c r="I5" s="119"/>
      <c r="J5" s="119"/>
      <c r="K5" s="119"/>
      <c r="L5" s="119"/>
      <c r="M5" s="119"/>
      <c r="N5" s="119"/>
      <c r="O5" s="119"/>
      <c r="P5" s="119"/>
      <c r="Q5" s="119"/>
      <c r="R5" s="119"/>
      <c r="S5" s="119"/>
      <c r="T5" s="119"/>
      <c r="U5" s="119"/>
      <c r="V5" s="119"/>
      <c r="W5" s="119"/>
      <c r="X5" s="119"/>
      <c r="Y5" s="119"/>
      <c r="Z5" s="119"/>
    </row>
    <row r="7" spans="1:26" ht="18.75">
      <c r="A7" s="111" t="s">
        <v>3</v>
      </c>
      <c r="B7" s="111"/>
      <c r="C7" s="111"/>
      <c r="D7" s="111"/>
      <c r="E7" s="111"/>
      <c r="F7" s="111"/>
      <c r="G7" s="111"/>
      <c r="H7" s="111"/>
      <c r="I7" s="111"/>
      <c r="J7" s="111"/>
      <c r="K7" s="111"/>
      <c r="L7" s="111"/>
      <c r="M7" s="111"/>
      <c r="N7" s="111"/>
      <c r="O7" s="111"/>
      <c r="P7" s="111"/>
      <c r="Q7" s="111"/>
      <c r="R7" s="111"/>
      <c r="S7" s="111"/>
      <c r="T7" s="111"/>
      <c r="U7" s="111"/>
      <c r="V7" s="111"/>
      <c r="W7" s="111"/>
      <c r="X7" s="111"/>
      <c r="Y7" s="111"/>
      <c r="Z7" s="111"/>
    </row>
    <row r="9" spans="1:26" ht="15.75">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c r="M9" s="110"/>
      <c r="N9" s="110"/>
      <c r="O9" s="110"/>
      <c r="P9" s="110"/>
      <c r="Q9" s="110"/>
      <c r="R9" s="110"/>
      <c r="S9" s="110"/>
      <c r="T9" s="110"/>
      <c r="U9" s="110"/>
      <c r="V9" s="110"/>
      <c r="W9" s="110"/>
      <c r="X9" s="110"/>
      <c r="Y9" s="110"/>
      <c r="Z9" s="110"/>
    </row>
    <row r="10" spans="1:26" ht="15.75">
      <c r="A10" s="108" t="s">
        <v>4</v>
      </c>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row>
    <row r="12" spans="1:26" ht="15.75">
      <c r="A12" s="110" t="str">
        <f>'1. паспорт местоположение '!A12:C12</f>
        <v>J-1.2.2.1.0</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row>
    <row r="13" spans="1:26" ht="15.75">
      <c r="A13" s="108" t="s">
        <v>5</v>
      </c>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row>
    <row r="15" spans="1:26" ht="15.75">
      <c r="A15" s="107" t="str">
        <f>'1. паспорт местоположение '!A15:C15</f>
        <v>Реконструкция кабельных линий электропередачи г. Кинешма Ивановской области</v>
      </c>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row>
    <row r="16" spans="1:26" ht="15.75">
      <c r="A16" s="108" t="s">
        <v>6</v>
      </c>
      <c r="B16" s="108"/>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row>
    <row r="17" spans="1:26" s="15" customFormat="1" ht="15.75">
      <c r="A17" s="14" t="s">
        <v>72</v>
      </c>
      <c r="B17" s="79"/>
      <c r="C17" s="79"/>
      <c r="D17" s="79"/>
      <c r="E17" s="79"/>
      <c r="F17" s="79"/>
      <c r="G17" s="79"/>
      <c r="H17" s="79"/>
      <c r="I17" s="79"/>
      <c r="J17" s="79"/>
      <c r="K17" s="79"/>
      <c r="L17" s="79"/>
      <c r="M17" s="79"/>
      <c r="N17" s="79"/>
      <c r="O17" s="79"/>
      <c r="P17" s="79"/>
      <c r="Q17" s="79"/>
      <c r="R17" s="79"/>
      <c r="S17" s="79"/>
      <c r="T17" s="79"/>
      <c r="U17" s="79"/>
      <c r="V17" s="79"/>
      <c r="W17" s="79"/>
      <c r="X17" s="79"/>
      <c r="Y17" s="79"/>
      <c r="Z17" s="79"/>
    </row>
    <row r="18" spans="1:26" s="16" customFormat="1" ht="15.75">
      <c r="A18" s="120" t="s">
        <v>73</v>
      </c>
      <c r="B18" s="120"/>
      <c r="C18" s="120"/>
      <c r="D18" s="120"/>
      <c r="E18" s="120"/>
      <c r="F18" s="120"/>
      <c r="G18" s="120"/>
      <c r="H18" s="120"/>
      <c r="I18" s="120"/>
      <c r="J18" s="120"/>
      <c r="K18" s="120"/>
      <c r="L18" s="120"/>
      <c r="M18" s="120"/>
      <c r="N18" s="121" t="s">
        <v>74</v>
      </c>
      <c r="O18" s="121"/>
      <c r="P18" s="121"/>
      <c r="Q18" s="121"/>
      <c r="R18" s="121"/>
      <c r="S18" s="121"/>
      <c r="T18" s="121"/>
      <c r="U18" s="121"/>
      <c r="V18" s="121"/>
      <c r="W18" s="121"/>
      <c r="X18" s="121"/>
      <c r="Y18" s="121"/>
      <c r="Z18" s="121"/>
    </row>
    <row r="19" spans="1:26" s="77" customFormat="1" ht="297.75" customHeight="1">
      <c r="A19" s="74" t="s">
        <v>75</v>
      </c>
      <c r="B19" s="72" t="s">
        <v>76</v>
      </c>
      <c r="C19" s="72" t="s">
        <v>77</v>
      </c>
      <c r="D19" s="72" t="s">
        <v>78</v>
      </c>
      <c r="E19" s="72" t="s">
        <v>79</v>
      </c>
      <c r="F19" s="72" t="s">
        <v>80</v>
      </c>
      <c r="G19" s="72" t="s">
        <v>81</v>
      </c>
      <c r="H19" s="72" t="s">
        <v>82</v>
      </c>
      <c r="I19" s="72" t="s">
        <v>83</v>
      </c>
      <c r="J19" s="72" t="s">
        <v>84</v>
      </c>
      <c r="K19" s="72" t="s">
        <v>85</v>
      </c>
      <c r="L19" s="72" t="s">
        <v>86</v>
      </c>
      <c r="M19" s="72" t="s">
        <v>87</v>
      </c>
      <c r="N19" s="72" t="s">
        <v>88</v>
      </c>
      <c r="O19" s="72" t="s">
        <v>89</v>
      </c>
      <c r="P19" s="72" t="s">
        <v>90</v>
      </c>
      <c r="Q19" s="72" t="s">
        <v>91</v>
      </c>
      <c r="R19" s="72" t="s">
        <v>82</v>
      </c>
      <c r="S19" s="72" t="s">
        <v>92</v>
      </c>
      <c r="T19" s="72" t="s">
        <v>93</v>
      </c>
      <c r="U19" s="72" t="s">
        <v>94</v>
      </c>
      <c r="V19" s="72" t="s">
        <v>91</v>
      </c>
      <c r="W19" s="72" t="s">
        <v>95</v>
      </c>
      <c r="X19" s="72" t="s">
        <v>96</v>
      </c>
      <c r="Y19" s="72" t="s">
        <v>97</v>
      </c>
      <c r="Z19" s="72" t="s">
        <v>98</v>
      </c>
    </row>
    <row r="20" spans="1:26" s="16" customFormat="1" ht="15.75">
      <c r="A20" s="5">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s="17" customFormat="1" ht="15.75">
      <c r="A21" s="25"/>
      <c r="B21" s="76"/>
      <c r="C21" s="27"/>
      <c r="D21" s="27"/>
      <c r="E21" s="27"/>
      <c r="F21" s="27"/>
      <c r="G21" s="27"/>
      <c r="H21" s="27"/>
      <c r="I21" s="27"/>
      <c r="J21" s="27"/>
      <c r="K21" s="76"/>
      <c r="L21" s="76"/>
      <c r="M21" s="76"/>
      <c r="N21" s="76"/>
      <c r="O21" s="76"/>
      <c r="P21" s="27"/>
      <c r="Q21" s="27"/>
      <c r="R21" s="27"/>
      <c r="S21" s="27"/>
      <c r="T21" s="27"/>
      <c r="U21" s="27"/>
      <c r="V21" s="27"/>
      <c r="W21" s="27"/>
      <c r="X21" s="27"/>
      <c r="Y21" s="27"/>
      <c r="Z21" s="76"/>
    </row>
    <row r="22" spans="1:26" s="17" customFormat="1" ht="15.75">
      <c r="A22" s="24"/>
      <c r="B22" s="76"/>
      <c r="C22" s="27"/>
      <c r="D22" s="27"/>
      <c r="E22" s="27"/>
      <c r="F22" s="27"/>
      <c r="G22" s="27"/>
      <c r="H22" s="27"/>
      <c r="I22" s="27"/>
      <c r="J22" s="27"/>
      <c r="K22" s="76"/>
      <c r="L22" s="76"/>
      <c r="M22" s="76"/>
      <c r="N22" s="76"/>
      <c r="O22" s="76"/>
      <c r="P22" s="27"/>
      <c r="Q22" s="27"/>
      <c r="R22" s="27"/>
      <c r="S22" s="27"/>
      <c r="T22" s="27"/>
      <c r="U22" s="27"/>
      <c r="V22" s="27"/>
      <c r="W22" s="27"/>
      <c r="X22" s="27"/>
      <c r="Y22" s="27"/>
      <c r="Z22" s="76"/>
    </row>
    <row r="23" spans="1:26" s="17" customFormat="1" ht="15.75">
      <c r="A23" s="25"/>
      <c r="B23" s="76"/>
      <c r="C23" s="27"/>
      <c r="D23" s="27"/>
      <c r="E23" s="27"/>
      <c r="F23" s="27"/>
      <c r="G23" s="27"/>
      <c r="H23" s="27"/>
      <c r="I23" s="27"/>
      <c r="J23" s="27"/>
      <c r="K23" s="76"/>
      <c r="L23" s="76"/>
      <c r="M23" s="76"/>
      <c r="N23" s="76"/>
      <c r="O23" s="76"/>
      <c r="P23" s="27"/>
      <c r="Q23" s="27"/>
      <c r="R23" s="27"/>
      <c r="S23" s="27"/>
      <c r="T23" s="27"/>
      <c r="U23" s="27"/>
      <c r="V23" s="27"/>
      <c r="W23" s="27"/>
      <c r="X23" s="27"/>
      <c r="Y23" s="27"/>
      <c r="Z23" s="76"/>
    </row>
    <row r="24" spans="1:26" s="17" customFormat="1" ht="15.75">
      <c r="A24" s="24"/>
      <c r="B24" s="76"/>
      <c r="C24" s="27"/>
      <c r="D24" s="27"/>
      <c r="E24" s="27"/>
      <c r="F24" s="27"/>
      <c r="G24" s="27"/>
      <c r="H24" s="27"/>
      <c r="I24" s="27"/>
      <c r="J24" s="27"/>
      <c r="K24" s="76"/>
      <c r="L24" s="76"/>
      <c r="M24" s="76"/>
      <c r="N24" s="76"/>
      <c r="O24" s="76"/>
      <c r="P24" s="27"/>
      <c r="Q24" s="27"/>
      <c r="R24" s="27"/>
      <c r="S24" s="27"/>
      <c r="T24" s="27"/>
      <c r="U24" s="27"/>
      <c r="V24" s="27"/>
      <c r="W24" s="27"/>
      <c r="X24" s="27"/>
      <c r="Y24" s="27"/>
      <c r="Z24" s="76"/>
    </row>
    <row r="25" spans="1:26" s="17" customFormat="1" ht="15.75">
      <c r="A25" s="25"/>
      <c r="B25" s="76"/>
      <c r="C25" s="27"/>
      <c r="D25" s="27"/>
      <c r="E25" s="27"/>
      <c r="F25" s="27"/>
      <c r="G25" s="27"/>
      <c r="H25" s="27"/>
      <c r="I25" s="27"/>
      <c r="J25" s="27"/>
      <c r="K25" s="76"/>
      <c r="L25" s="76"/>
      <c r="M25" s="76"/>
      <c r="N25" s="76"/>
      <c r="O25" s="76"/>
      <c r="P25" s="27"/>
      <c r="Q25" s="27"/>
      <c r="R25" s="27"/>
      <c r="S25" s="27"/>
      <c r="T25" s="27"/>
      <c r="U25" s="27"/>
      <c r="V25" s="27"/>
      <c r="W25" s="27"/>
      <c r="X25" s="27"/>
      <c r="Y25" s="27"/>
      <c r="Z25" s="76"/>
    </row>
    <row r="26" spans="1:26" s="29" customFormat="1" ht="15.75">
      <c r="A26" s="26"/>
      <c r="B26" s="76"/>
      <c r="C26" s="27"/>
      <c r="D26" s="27"/>
      <c r="E26" s="27"/>
      <c r="F26" s="27"/>
      <c r="G26" s="27"/>
      <c r="H26" s="27"/>
      <c r="I26" s="27"/>
      <c r="J26" s="27"/>
      <c r="K26" s="28"/>
      <c r="L26" s="28"/>
      <c r="M26" s="27"/>
      <c r="N26" s="27"/>
      <c r="O26" s="27"/>
      <c r="P26" s="27"/>
      <c r="Q26" s="27"/>
      <c r="R26" s="27"/>
      <c r="S26" s="27"/>
      <c r="T26" s="27"/>
      <c r="U26" s="27"/>
      <c r="V26" s="27"/>
      <c r="W26" s="27"/>
      <c r="X26" s="27"/>
      <c r="Y26" s="27"/>
      <c r="Z26" s="28"/>
    </row>
    <row r="27" spans="1:26" s="29" customFormat="1" ht="15.75">
      <c r="A27" s="30"/>
      <c r="B27" s="80"/>
      <c r="C27" s="80"/>
      <c r="D27" s="80"/>
      <c r="E27" s="80"/>
      <c r="F27" s="80"/>
      <c r="G27" s="80"/>
      <c r="H27" s="80"/>
      <c r="I27" s="80"/>
      <c r="J27" s="80"/>
      <c r="K27" s="80"/>
      <c r="L27" s="80"/>
      <c r="M27" s="80"/>
      <c r="N27" s="80"/>
      <c r="O27" s="80"/>
      <c r="P27" s="80"/>
      <c r="Q27" s="80"/>
      <c r="R27" s="80"/>
      <c r="S27" s="80"/>
      <c r="T27" s="80"/>
      <c r="U27" s="80"/>
      <c r="V27" s="80"/>
      <c r="W27" s="80"/>
      <c r="X27" s="80"/>
      <c r="Y27" s="80"/>
      <c r="Z27" s="80"/>
    </row>
    <row r="28" spans="1:26" s="29" customFormat="1" ht="15.75">
      <c r="A28" s="30"/>
      <c r="B28" s="80"/>
      <c r="C28" s="80"/>
      <c r="D28" s="80"/>
      <c r="E28" s="80"/>
      <c r="F28" s="80"/>
      <c r="G28" s="80"/>
      <c r="H28" s="80"/>
      <c r="I28" s="80"/>
      <c r="J28" s="80"/>
      <c r="K28" s="80"/>
      <c r="L28" s="80"/>
      <c r="M28" s="80"/>
      <c r="N28" s="80"/>
      <c r="O28" s="80"/>
      <c r="P28" s="80"/>
      <c r="Q28" s="80"/>
      <c r="R28" s="80"/>
      <c r="S28" s="80"/>
      <c r="T28" s="80"/>
      <c r="U28" s="80"/>
      <c r="V28" s="80"/>
      <c r="W28" s="80"/>
      <c r="X28" s="80"/>
      <c r="Y28" s="80"/>
      <c r="Z28" s="80"/>
    </row>
    <row r="29" spans="1:26" s="29" customFormat="1" ht="15.75">
      <c r="B29" s="80"/>
      <c r="C29" s="80"/>
      <c r="D29" s="80"/>
      <c r="E29" s="80"/>
      <c r="F29" s="80"/>
      <c r="G29" s="80"/>
      <c r="H29" s="80"/>
      <c r="I29" s="80"/>
      <c r="J29" s="80"/>
      <c r="K29" s="80"/>
      <c r="L29" s="80"/>
      <c r="M29" s="80"/>
      <c r="N29" s="80"/>
      <c r="O29" s="80"/>
      <c r="P29" s="80"/>
      <c r="Q29" s="80"/>
      <c r="R29" s="80"/>
      <c r="S29" s="80"/>
      <c r="T29" s="80"/>
      <c r="U29" s="80"/>
      <c r="V29" s="80"/>
      <c r="W29" s="80"/>
      <c r="X29" s="80"/>
      <c r="Y29" s="80"/>
      <c r="Z29" s="80"/>
    </row>
    <row r="30" spans="1:26" s="29" customFormat="1" ht="15.75">
      <c r="A30" s="30"/>
      <c r="B30" s="80"/>
      <c r="C30" s="80"/>
      <c r="D30" s="80"/>
      <c r="E30" s="80"/>
      <c r="F30" s="80"/>
      <c r="G30" s="80"/>
      <c r="H30" s="80"/>
      <c r="I30" s="80"/>
      <c r="J30" s="80"/>
      <c r="K30" s="80"/>
      <c r="L30" s="80"/>
      <c r="M30" s="80"/>
      <c r="N30" s="80"/>
      <c r="O30" s="80"/>
      <c r="P30" s="80"/>
      <c r="Q30" s="80"/>
      <c r="R30" s="80"/>
      <c r="S30" s="80"/>
      <c r="T30" s="80"/>
      <c r="U30" s="80"/>
      <c r="V30" s="80"/>
      <c r="W30" s="80"/>
      <c r="X30" s="80"/>
      <c r="Y30" s="80"/>
      <c r="Z30" s="80"/>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workbookViewId="0">
      <selection activeCell="A5" sqref="A5:O5"/>
    </sheetView>
  </sheetViews>
  <sheetFormatPr defaultColWidth="9" defaultRowHeight="11.45" customHeight="1"/>
  <cols>
    <col min="1" max="1" width="9.140625" style="7" customWidth="1"/>
    <col min="2" max="2" width="14.5703125" style="7" customWidth="1"/>
    <col min="3" max="3" width="56.5703125" style="7" customWidth="1"/>
    <col min="4" max="4" width="16.42578125" style="7" customWidth="1"/>
    <col min="5" max="15" width="9" style="7" customWidth="1"/>
  </cols>
  <sheetData>
    <row r="1" spans="1:15" ht="15.75">
      <c r="C1" s="1" t="s">
        <v>99</v>
      </c>
      <c r="M1" s="1" t="s">
        <v>0</v>
      </c>
    </row>
    <row r="2" spans="1:15" ht="15.75">
      <c r="C2" s="1" t="s">
        <v>99</v>
      </c>
      <c r="M2" s="1" t="s">
        <v>1</v>
      </c>
    </row>
    <row r="3" spans="1:15" ht="15.75">
      <c r="C3" s="1" t="s">
        <v>99</v>
      </c>
      <c r="M3" s="1" t="s">
        <v>2</v>
      </c>
    </row>
    <row r="4" spans="1:15" ht="15"/>
    <row r="5" spans="1:15" ht="15.75">
      <c r="A5" s="110" t="s">
        <v>392</v>
      </c>
      <c r="B5" s="110"/>
      <c r="C5" s="110"/>
      <c r="D5" s="110"/>
      <c r="E5" s="110"/>
      <c r="F5" s="110"/>
      <c r="G5" s="110"/>
      <c r="H5" s="110"/>
      <c r="I5" s="110"/>
      <c r="J5" s="110"/>
      <c r="K5" s="110"/>
      <c r="L5" s="110"/>
      <c r="M5" s="110"/>
      <c r="N5" s="110"/>
      <c r="O5" s="110"/>
    </row>
    <row r="6" spans="1:15" ht="15"/>
    <row r="7" spans="1:15" ht="18.75">
      <c r="A7" s="111" t="s">
        <v>3</v>
      </c>
      <c r="B7" s="111"/>
      <c r="C7" s="111"/>
      <c r="D7" s="111"/>
      <c r="E7" s="111"/>
      <c r="F7" s="111"/>
      <c r="G7" s="111"/>
      <c r="H7" s="111"/>
      <c r="I7" s="111"/>
      <c r="J7" s="111"/>
      <c r="K7" s="111"/>
      <c r="L7" s="111"/>
      <c r="M7" s="111"/>
      <c r="N7" s="111"/>
      <c r="O7" s="111"/>
    </row>
    <row r="8" spans="1:15" ht="15"/>
    <row r="9" spans="1:15" ht="15.75">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c r="M9" s="110"/>
      <c r="N9" s="110"/>
      <c r="O9" s="110"/>
    </row>
    <row r="10" spans="1:15" ht="15.75">
      <c r="A10" s="108" t="s">
        <v>4</v>
      </c>
      <c r="B10" s="108"/>
      <c r="C10" s="108"/>
      <c r="D10" s="108"/>
      <c r="E10" s="108"/>
      <c r="F10" s="108"/>
      <c r="G10" s="108"/>
      <c r="H10" s="108"/>
      <c r="I10" s="108"/>
      <c r="J10" s="108"/>
      <c r="K10" s="108"/>
      <c r="L10" s="108"/>
      <c r="M10" s="108"/>
      <c r="N10" s="108"/>
      <c r="O10" s="108"/>
    </row>
    <row r="11" spans="1:15" ht="15"/>
    <row r="12" spans="1:15" ht="15.75">
      <c r="A12" s="110" t="str">
        <f>'1. паспорт местоположение '!A12:C12</f>
        <v>J-1.2.2.1.0</v>
      </c>
      <c r="B12" s="110"/>
      <c r="C12" s="110"/>
      <c r="D12" s="110"/>
      <c r="E12" s="110"/>
      <c r="F12" s="110"/>
      <c r="G12" s="110"/>
      <c r="H12" s="110"/>
      <c r="I12" s="110"/>
      <c r="J12" s="110"/>
      <c r="K12" s="110"/>
      <c r="L12" s="110"/>
      <c r="M12" s="110"/>
      <c r="N12" s="110"/>
      <c r="O12" s="110"/>
    </row>
    <row r="13" spans="1:15" ht="15.75">
      <c r="A13" s="108" t="s">
        <v>5</v>
      </c>
      <c r="B13" s="108"/>
      <c r="C13" s="108"/>
      <c r="D13" s="108"/>
      <c r="E13" s="108"/>
      <c r="F13" s="108"/>
      <c r="G13" s="108"/>
      <c r="H13" s="108"/>
      <c r="I13" s="108"/>
      <c r="J13" s="108"/>
      <c r="K13" s="108"/>
      <c r="L13" s="108"/>
      <c r="M13" s="108"/>
      <c r="N13" s="108"/>
      <c r="O13" s="108"/>
    </row>
    <row r="14" spans="1:15" ht="15"/>
    <row r="15" spans="1:15" ht="15.75">
      <c r="A15" s="107" t="str">
        <f>'1. паспорт местоположение '!A15:C15</f>
        <v>Реконструкция кабельных линий электропередачи г. Кинешма Ивановской области</v>
      </c>
      <c r="B15" s="107"/>
      <c r="C15" s="107"/>
      <c r="D15" s="107"/>
      <c r="E15" s="107"/>
      <c r="F15" s="107"/>
      <c r="G15" s="107"/>
      <c r="H15" s="107"/>
      <c r="I15" s="107"/>
      <c r="J15" s="107"/>
      <c r="K15" s="107"/>
      <c r="L15" s="107"/>
      <c r="M15" s="107"/>
      <c r="N15" s="107"/>
      <c r="O15" s="107"/>
    </row>
    <row r="16" spans="1:15" ht="15.75">
      <c r="A16" s="108" t="s">
        <v>6</v>
      </c>
      <c r="B16" s="108"/>
      <c r="C16" s="108"/>
      <c r="D16" s="108"/>
      <c r="E16" s="108"/>
      <c r="F16" s="108"/>
      <c r="G16" s="108"/>
      <c r="H16" s="108"/>
      <c r="I16" s="108"/>
      <c r="J16" s="108"/>
      <c r="K16" s="108"/>
      <c r="L16" s="108"/>
      <c r="M16" s="108"/>
      <c r="N16" s="108"/>
      <c r="O16" s="108"/>
    </row>
    <row r="17" spans="1:15" ht="15"/>
    <row r="18" spans="1:15" ht="18.75">
      <c r="A18" s="118" t="s">
        <v>100</v>
      </c>
      <c r="B18" s="118"/>
      <c r="C18" s="118"/>
      <c r="D18" s="118"/>
      <c r="E18" s="118"/>
      <c r="F18" s="118"/>
      <c r="G18" s="118"/>
      <c r="H18" s="118"/>
      <c r="I18" s="118"/>
      <c r="J18" s="118"/>
      <c r="K18" s="118"/>
      <c r="L18" s="118"/>
      <c r="M18" s="118"/>
      <c r="N18" s="118"/>
      <c r="O18" s="118"/>
    </row>
    <row r="19" spans="1:15" s="65" customFormat="1" ht="72" customHeight="1">
      <c r="A19" s="112" t="s">
        <v>8</v>
      </c>
      <c r="B19" s="112" t="s">
        <v>101</v>
      </c>
      <c r="C19" s="112" t="s">
        <v>102</v>
      </c>
      <c r="D19" s="112" t="s">
        <v>103</v>
      </c>
      <c r="E19" s="117" t="s">
        <v>104</v>
      </c>
      <c r="F19" s="117"/>
      <c r="G19" s="117"/>
      <c r="H19" s="117"/>
      <c r="I19" s="117"/>
      <c r="J19" s="117" t="s">
        <v>105</v>
      </c>
      <c r="K19" s="117"/>
      <c r="L19" s="117"/>
      <c r="M19" s="117"/>
      <c r="N19" s="117"/>
      <c r="O19" s="117"/>
    </row>
    <row r="20" spans="1:15" s="65" customFormat="1" ht="102.75" customHeight="1">
      <c r="A20" s="114"/>
      <c r="B20" s="114"/>
      <c r="C20" s="114"/>
      <c r="D20" s="114"/>
      <c r="E20" s="59" t="s">
        <v>106</v>
      </c>
      <c r="F20" s="59" t="s">
        <v>107</v>
      </c>
      <c r="G20" s="59" t="s">
        <v>108</v>
      </c>
      <c r="H20" s="59" t="s">
        <v>109</v>
      </c>
      <c r="I20" s="59" t="s">
        <v>110</v>
      </c>
      <c r="J20" s="66">
        <v>2015</v>
      </c>
      <c r="K20" s="66">
        <v>2016</v>
      </c>
      <c r="L20" s="67">
        <v>2017</v>
      </c>
      <c r="M20" s="67">
        <v>2018</v>
      </c>
      <c r="N20" s="67">
        <v>2019</v>
      </c>
      <c r="O20" s="67">
        <v>2020</v>
      </c>
    </row>
    <row r="21" spans="1:15" ht="15.75">
      <c r="A21" s="81">
        <v>1</v>
      </c>
      <c r="B21" s="81">
        <v>2</v>
      </c>
      <c r="C21" s="81">
        <v>3</v>
      </c>
      <c r="D21" s="81">
        <v>4</v>
      </c>
      <c r="E21" s="81">
        <v>5</v>
      </c>
      <c r="F21" s="81">
        <v>6</v>
      </c>
      <c r="G21" s="81">
        <v>7</v>
      </c>
      <c r="H21" s="81">
        <v>8</v>
      </c>
      <c r="I21" s="81">
        <v>9</v>
      </c>
      <c r="J21" s="81">
        <v>10</v>
      </c>
      <c r="K21" s="81">
        <v>11</v>
      </c>
      <c r="L21" s="81">
        <v>12</v>
      </c>
      <c r="M21" s="81">
        <v>13</v>
      </c>
      <c r="N21" s="81">
        <v>14</v>
      </c>
      <c r="O21" s="81">
        <v>15</v>
      </c>
    </row>
    <row r="22" spans="1:15" s="65" customFormat="1" ht="53.25" customHeight="1">
      <c r="A22" s="82">
        <v>1</v>
      </c>
      <c r="B22" s="83">
        <v>2019</v>
      </c>
      <c r="C22" s="73" t="s">
        <v>379</v>
      </c>
      <c r="D22" s="73" t="s">
        <v>380</v>
      </c>
      <c r="E22" s="73" t="s">
        <v>389</v>
      </c>
      <c r="F22" s="73" t="s">
        <v>389</v>
      </c>
      <c r="G22" s="73" t="s">
        <v>389</v>
      </c>
      <c r="H22" s="73" t="s">
        <v>389</v>
      </c>
      <c r="I22" s="73" t="s">
        <v>389</v>
      </c>
      <c r="J22" s="73" t="s">
        <v>389</v>
      </c>
      <c r="K22" s="73" t="s">
        <v>389</v>
      </c>
      <c r="L22" s="73" t="s">
        <v>389</v>
      </c>
      <c r="M22" s="73" t="s">
        <v>389</v>
      </c>
      <c r="N22" s="73" t="s">
        <v>389</v>
      </c>
      <c r="O22" s="73" t="s">
        <v>389</v>
      </c>
    </row>
    <row r="23" spans="1:15" ht="57" customHeight="1">
      <c r="A23" s="83">
        <v>2</v>
      </c>
      <c r="B23" s="83">
        <v>2019</v>
      </c>
      <c r="C23" s="73" t="s">
        <v>390</v>
      </c>
      <c r="D23" s="84" t="s">
        <v>391</v>
      </c>
      <c r="E23" s="73" t="s">
        <v>389</v>
      </c>
      <c r="F23" s="73" t="s">
        <v>389</v>
      </c>
      <c r="G23" s="73" t="s">
        <v>389</v>
      </c>
      <c r="H23" s="73" t="s">
        <v>389</v>
      </c>
      <c r="I23" s="73" t="s">
        <v>389</v>
      </c>
      <c r="J23" s="73" t="s">
        <v>389</v>
      </c>
      <c r="K23" s="73" t="s">
        <v>389</v>
      </c>
      <c r="L23" s="73" t="s">
        <v>389</v>
      </c>
      <c r="M23" s="73" t="s">
        <v>389</v>
      </c>
      <c r="N23" s="73" t="s">
        <v>389</v>
      </c>
      <c r="O23" s="73" t="s">
        <v>389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C43" sqref="C43:D43"/>
    </sheetView>
  </sheetViews>
  <sheetFormatPr defaultColWidth="9" defaultRowHeight="15"/>
  <cols>
    <col min="1" max="1" width="9" style="85" customWidth="1"/>
    <col min="2" max="2" width="40.85546875" style="85" customWidth="1"/>
    <col min="3" max="3" width="16.140625" style="85" customWidth="1"/>
    <col min="4" max="4" width="16.85546875" style="85" customWidth="1"/>
    <col min="5" max="5" width="12.5703125" style="85" customWidth="1"/>
    <col min="6" max="6" width="12.28515625" style="85" customWidth="1"/>
    <col min="7" max="7" width="14.7109375" style="85" customWidth="1"/>
    <col min="8" max="8" width="16.5703125" style="85" customWidth="1"/>
    <col min="9" max="10" width="9" style="85" customWidth="1"/>
    <col min="11" max="11" width="14.140625" style="85" customWidth="1"/>
    <col min="12" max="12" width="13.7109375" style="85" customWidth="1"/>
  </cols>
  <sheetData>
    <row r="1" spans="1:12" ht="15.95" customHeight="1">
      <c r="C1" s="61" t="s">
        <v>99</v>
      </c>
      <c r="J1" s="61" t="s">
        <v>0</v>
      </c>
    </row>
    <row r="2" spans="1:12" ht="15.95" customHeight="1">
      <c r="C2" s="61" t="s">
        <v>99</v>
      </c>
      <c r="J2" s="61" t="s">
        <v>1</v>
      </c>
    </row>
    <row r="3" spans="1:12" ht="15.95" customHeight="1">
      <c r="C3" s="61" t="s">
        <v>99</v>
      </c>
      <c r="J3" s="61" t="s">
        <v>2</v>
      </c>
    </row>
    <row r="4" spans="1:12" ht="15.95" customHeight="1"/>
    <row r="5" spans="1:12" ht="15.95" customHeight="1">
      <c r="A5" s="123" t="s">
        <v>392</v>
      </c>
      <c r="B5" s="123"/>
      <c r="C5" s="123"/>
      <c r="D5" s="123"/>
      <c r="E5" s="123"/>
      <c r="F5" s="123"/>
      <c r="G5" s="123"/>
      <c r="H5" s="123"/>
      <c r="I5" s="123"/>
      <c r="J5" s="123"/>
      <c r="K5" s="123"/>
      <c r="L5" s="123"/>
    </row>
    <row r="6" spans="1:12" ht="15.95" customHeight="1"/>
    <row r="7" spans="1:12" ht="18.95" customHeight="1">
      <c r="A7" s="124" t="s">
        <v>3</v>
      </c>
      <c r="B7" s="124"/>
      <c r="C7" s="124"/>
      <c r="D7" s="124"/>
      <c r="E7" s="124"/>
      <c r="F7" s="124"/>
      <c r="G7" s="124"/>
      <c r="H7" s="124"/>
      <c r="I7" s="124"/>
      <c r="J7" s="124"/>
      <c r="K7" s="124"/>
      <c r="L7" s="124"/>
    </row>
    <row r="8" spans="1:12" ht="15.95" customHeight="1"/>
    <row r="9" spans="1:12" ht="15.95" customHeight="1">
      <c r="A9" s="123" t="str">
        <f>'1. паспорт местоположение '!A9:C9</f>
        <v>Открытое акционерное общество "Кинешемская городская электросеть"</v>
      </c>
      <c r="B9" s="123"/>
      <c r="C9" s="123"/>
      <c r="D9" s="123"/>
      <c r="E9" s="123"/>
      <c r="F9" s="123"/>
      <c r="G9" s="123"/>
      <c r="H9" s="123"/>
      <c r="I9" s="123"/>
      <c r="J9" s="123"/>
      <c r="K9" s="123"/>
      <c r="L9" s="123"/>
    </row>
    <row r="10" spans="1:12" ht="15.95" customHeight="1">
      <c r="A10" s="122" t="s">
        <v>4</v>
      </c>
      <c r="B10" s="122"/>
      <c r="C10" s="122"/>
      <c r="D10" s="122"/>
      <c r="E10" s="122"/>
      <c r="F10" s="122"/>
      <c r="G10" s="122"/>
      <c r="H10" s="122"/>
      <c r="I10" s="122"/>
      <c r="J10" s="122"/>
      <c r="K10" s="122"/>
      <c r="L10" s="122"/>
    </row>
    <row r="11" spans="1:12" ht="15.95" customHeight="1"/>
    <row r="12" spans="1:12" ht="15.95" customHeight="1">
      <c r="A12" s="123" t="str">
        <f>'1. паспорт местоположение '!A12:C12</f>
        <v>J-1.2.2.1.0</v>
      </c>
      <c r="B12" s="123"/>
      <c r="C12" s="123"/>
      <c r="D12" s="123"/>
      <c r="E12" s="123"/>
      <c r="F12" s="123"/>
      <c r="G12" s="123"/>
      <c r="H12" s="123"/>
      <c r="I12" s="123"/>
      <c r="J12" s="123"/>
      <c r="K12" s="123"/>
      <c r="L12" s="123"/>
    </row>
    <row r="13" spans="1:12" ht="15.95" customHeight="1">
      <c r="A13" s="122" t="s">
        <v>5</v>
      </c>
      <c r="B13" s="122"/>
      <c r="C13" s="122"/>
      <c r="D13" s="122"/>
      <c r="E13" s="122"/>
      <c r="F13" s="122"/>
      <c r="G13" s="122"/>
      <c r="H13" s="122"/>
      <c r="I13" s="122"/>
      <c r="J13" s="122"/>
      <c r="K13" s="122"/>
      <c r="L13" s="122"/>
    </row>
    <row r="14" spans="1:12" ht="15.95" customHeight="1"/>
    <row r="15" spans="1:12" ht="32.1" customHeight="1">
      <c r="A15" s="125" t="str">
        <f>'1. паспорт местоположение '!A15:C15</f>
        <v>Реконструкция кабельных линий электропередачи г. Кинешма Ивановской области</v>
      </c>
      <c r="B15" s="125"/>
      <c r="C15" s="125"/>
      <c r="D15" s="125"/>
      <c r="E15" s="125"/>
      <c r="F15" s="125"/>
      <c r="G15" s="125"/>
      <c r="H15" s="125"/>
      <c r="I15" s="125"/>
      <c r="J15" s="125"/>
      <c r="K15" s="125"/>
      <c r="L15" s="125"/>
    </row>
    <row r="16" spans="1:12" ht="15.95" customHeight="1">
      <c r="A16" s="122" t="s">
        <v>6</v>
      </c>
      <c r="B16" s="122"/>
      <c r="C16" s="122"/>
      <c r="D16" s="122"/>
      <c r="E16" s="122"/>
      <c r="F16" s="122"/>
      <c r="G16" s="122"/>
      <c r="H16" s="122"/>
      <c r="I16" s="122"/>
      <c r="J16" s="122"/>
      <c r="K16" s="122"/>
      <c r="L16" s="122"/>
    </row>
    <row r="17" spans="1:12" ht="15.95" customHeight="1"/>
    <row r="18" spans="1:12" ht="18.95" customHeight="1">
      <c r="A18" s="126" t="s">
        <v>111</v>
      </c>
      <c r="B18" s="126"/>
      <c r="C18" s="126"/>
      <c r="D18" s="126"/>
      <c r="E18" s="126"/>
      <c r="F18" s="126"/>
      <c r="G18" s="126"/>
      <c r="H18" s="126"/>
      <c r="I18" s="126"/>
      <c r="J18" s="126"/>
      <c r="K18" s="126"/>
      <c r="L18" s="126"/>
    </row>
    <row r="20" spans="1:12" ht="15.95" customHeight="1">
      <c r="A20" s="127" t="s">
        <v>112</v>
      </c>
      <c r="B20" s="127" t="s">
        <v>113</v>
      </c>
      <c r="C20" s="130" t="s">
        <v>114</v>
      </c>
      <c r="D20" s="130"/>
      <c r="E20" s="130"/>
      <c r="F20" s="130"/>
      <c r="G20" s="127" t="s">
        <v>115</v>
      </c>
      <c r="H20" s="127" t="s">
        <v>116</v>
      </c>
      <c r="I20" s="127" t="s">
        <v>117</v>
      </c>
      <c r="J20" s="127"/>
      <c r="K20" s="127" t="s">
        <v>118</v>
      </c>
      <c r="L20" s="127"/>
    </row>
    <row r="21" spans="1:12" ht="32.1" customHeight="1">
      <c r="A21" s="128"/>
      <c r="B21" s="128"/>
      <c r="C21" s="130" t="s">
        <v>119</v>
      </c>
      <c r="D21" s="130"/>
      <c r="E21" s="130" t="s">
        <v>120</v>
      </c>
      <c r="F21" s="130"/>
      <c r="G21" s="128"/>
      <c r="H21" s="128"/>
      <c r="I21" s="131"/>
      <c r="J21" s="132"/>
      <c r="K21" s="131"/>
      <c r="L21" s="132"/>
    </row>
    <row r="22" spans="1:12" ht="32.1" customHeight="1">
      <c r="A22" s="129"/>
      <c r="B22" s="129"/>
      <c r="C22" s="74" t="s">
        <v>121</v>
      </c>
      <c r="D22" s="74" t="s">
        <v>122</v>
      </c>
      <c r="E22" s="74" t="s">
        <v>123</v>
      </c>
      <c r="F22" s="74" t="s">
        <v>124</v>
      </c>
      <c r="G22" s="129"/>
      <c r="H22" s="129"/>
      <c r="I22" s="133"/>
      <c r="J22" s="134"/>
      <c r="K22" s="133"/>
      <c r="L22" s="134"/>
    </row>
    <row r="23" spans="1:12" ht="15.95" customHeight="1">
      <c r="A23" s="20">
        <v>1</v>
      </c>
      <c r="B23" s="20">
        <v>2</v>
      </c>
      <c r="C23" s="20">
        <v>3</v>
      </c>
      <c r="D23" s="20">
        <v>4</v>
      </c>
      <c r="E23" s="20">
        <v>7</v>
      </c>
      <c r="F23" s="20">
        <v>8</v>
      </c>
      <c r="G23" s="20">
        <v>9</v>
      </c>
      <c r="H23" s="20">
        <v>10</v>
      </c>
      <c r="I23" s="135">
        <v>11</v>
      </c>
      <c r="J23" s="135"/>
      <c r="K23" s="135">
        <v>12</v>
      </c>
      <c r="L23" s="135"/>
    </row>
    <row r="24" spans="1:12" s="18" customFormat="1" ht="15.95" customHeight="1">
      <c r="A24" s="86">
        <v>1</v>
      </c>
      <c r="B24" s="87" t="s">
        <v>125</v>
      </c>
      <c r="C24" s="87"/>
      <c r="D24" s="87"/>
      <c r="E24" s="87"/>
      <c r="F24" s="87"/>
      <c r="G24" s="87"/>
      <c r="H24" s="87"/>
      <c r="I24" s="136"/>
      <c r="J24" s="136"/>
      <c r="K24" s="136"/>
      <c r="L24" s="136"/>
    </row>
    <row r="25" spans="1:12" ht="32.1" customHeight="1">
      <c r="A25" s="74" t="s">
        <v>126</v>
      </c>
      <c r="B25" s="74" t="s">
        <v>127</v>
      </c>
      <c r="C25" s="74" t="s">
        <v>128</v>
      </c>
      <c r="D25" s="74" t="s">
        <v>128</v>
      </c>
      <c r="E25" s="88"/>
      <c r="F25" s="88"/>
      <c r="G25" s="89"/>
      <c r="H25" s="90"/>
      <c r="I25" s="130"/>
      <c r="J25" s="130"/>
      <c r="K25" s="130"/>
      <c r="L25" s="130"/>
    </row>
    <row r="26" spans="1:12" ht="48" customHeight="1">
      <c r="A26" s="74" t="s">
        <v>129</v>
      </c>
      <c r="B26" s="74" t="s">
        <v>130</v>
      </c>
      <c r="C26" s="74" t="s">
        <v>131</v>
      </c>
      <c r="D26" s="74" t="s">
        <v>131</v>
      </c>
      <c r="E26" s="88"/>
      <c r="F26" s="88"/>
      <c r="G26" s="89"/>
      <c r="H26" s="90"/>
      <c r="I26" s="130"/>
      <c r="J26" s="130"/>
      <c r="K26" s="130"/>
      <c r="L26" s="130"/>
    </row>
    <row r="27" spans="1:12" ht="48" customHeight="1">
      <c r="A27" s="74" t="s">
        <v>132</v>
      </c>
      <c r="B27" s="74" t="s">
        <v>133</v>
      </c>
      <c r="C27" s="74" t="s">
        <v>17</v>
      </c>
      <c r="D27" s="74" t="s">
        <v>17</v>
      </c>
      <c r="E27" s="88"/>
      <c r="F27" s="88"/>
      <c r="G27" s="89"/>
      <c r="H27" s="90"/>
      <c r="I27" s="130"/>
      <c r="J27" s="130"/>
      <c r="K27" s="130"/>
      <c r="L27" s="130"/>
    </row>
    <row r="28" spans="1:12" ht="32.1" customHeight="1">
      <c r="A28" s="74" t="s">
        <v>134</v>
      </c>
      <c r="B28" s="74" t="s">
        <v>135</v>
      </c>
      <c r="C28" s="74" t="s">
        <v>17</v>
      </c>
      <c r="D28" s="74" t="s">
        <v>17</v>
      </c>
      <c r="E28" s="88"/>
      <c r="F28" s="88"/>
      <c r="G28" s="89"/>
      <c r="H28" s="90"/>
      <c r="I28" s="130"/>
      <c r="J28" s="130"/>
      <c r="K28" s="130"/>
      <c r="L28" s="130"/>
    </row>
    <row r="29" spans="1:12" ht="32.1" customHeight="1">
      <c r="A29" s="74" t="s">
        <v>136</v>
      </c>
      <c r="B29" s="74" t="s">
        <v>137</v>
      </c>
      <c r="C29" s="74" t="s">
        <v>17</v>
      </c>
      <c r="D29" s="74" t="s">
        <v>17</v>
      </c>
      <c r="E29" s="88"/>
      <c r="F29" s="88"/>
      <c r="G29" s="89"/>
      <c r="H29" s="90"/>
      <c r="I29" s="130"/>
      <c r="J29" s="130"/>
      <c r="K29" s="130"/>
      <c r="L29" s="130"/>
    </row>
    <row r="30" spans="1:12" ht="32.1" customHeight="1">
      <c r="A30" s="74" t="s">
        <v>138</v>
      </c>
      <c r="B30" s="74" t="s">
        <v>139</v>
      </c>
      <c r="C30" s="91" t="s">
        <v>377</v>
      </c>
      <c r="D30" s="91" t="s">
        <v>377</v>
      </c>
      <c r="E30" s="92"/>
      <c r="F30" s="92"/>
      <c r="G30" s="93"/>
      <c r="H30" s="90"/>
      <c r="I30" s="130"/>
      <c r="J30" s="130"/>
      <c r="K30" s="130"/>
      <c r="L30" s="130"/>
    </row>
    <row r="31" spans="1:12" ht="32.1" customHeight="1">
      <c r="A31" s="74" t="s">
        <v>140</v>
      </c>
      <c r="B31" s="74" t="s">
        <v>141</v>
      </c>
      <c r="C31" s="91" t="s">
        <v>377</v>
      </c>
      <c r="D31" s="91" t="s">
        <v>377</v>
      </c>
      <c r="E31" s="92"/>
      <c r="F31" s="92"/>
      <c r="G31" s="93"/>
      <c r="H31" s="90"/>
      <c r="I31" s="130"/>
      <c r="J31" s="130"/>
      <c r="K31" s="130"/>
      <c r="L31" s="130"/>
    </row>
    <row r="32" spans="1:12" ht="32.1" customHeight="1">
      <c r="A32" s="74" t="s">
        <v>142</v>
      </c>
      <c r="B32" s="74" t="s">
        <v>143</v>
      </c>
      <c r="C32" s="74" t="s">
        <v>17</v>
      </c>
      <c r="D32" s="74" t="s">
        <v>17</v>
      </c>
      <c r="E32" s="94"/>
      <c r="F32" s="94"/>
      <c r="G32" s="95"/>
      <c r="H32" s="90"/>
      <c r="I32" s="130"/>
      <c r="J32" s="130"/>
      <c r="K32" s="130"/>
      <c r="L32" s="130"/>
    </row>
    <row r="33" spans="1:12" ht="48" customHeight="1">
      <c r="A33" s="74" t="s">
        <v>144</v>
      </c>
      <c r="B33" s="74" t="s">
        <v>145</v>
      </c>
      <c r="C33" s="74" t="s">
        <v>17</v>
      </c>
      <c r="D33" s="74" t="s">
        <v>17</v>
      </c>
      <c r="E33" s="94"/>
      <c r="F33" s="94"/>
      <c r="G33" s="95"/>
      <c r="H33" s="90"/>
      <c r="I33" s="130"/>
      <c r="J33" s="130"/>
      <c r="K33" s="130"/>
      <c r="L33" s="130"/>
    </row>
    <row r="34" spans="1:12" ht="32.1" customHeight="1">
      <c r="A34" s="74" t="s">
        <v>146</v>
      </c>
      <c r="B34" s="74" t="s">
        <v>147</v>
      </c>
      <c r="C34" s="91" t="s">
        <v>377</v>
      </c>
      <c r="D34" s="91" t="s">
        <v>377</v>
      </c>
      <c r="E34" s="94"/>
      <c r="F34" s="94"/>
      <c r="G34" s="93"/>
      <c r="H34" s="90"/>
      <c r="I34" s="130"/>
      <c r="J34" s="130"/>
      <c r="K34" s="130"/>
      <c r="L34" s="130"/>
    </row>
    <row r="35" spans="1:12" ht="32.1" customHeight="1">
      <c r="A35" s="74" t="s">
        <v>148</v>
      </c>
      <c r="B35" s="74" t="s">
        <v>149</v>
      </c>
      <c r="C35" s="91" t="s">
        <v>377</v>
      </c>
      <c r="D35" s="91" t="s">
        <v>377</v>
      </c>
      <c r="E35" s="88"/>
      <c r="F35" s="88"/>
      <c r="G35" s="89"/>
      <c r="H35" s="90"/>
      <c r="I35" s="130"/>
      <c r="J35" s="130"/>
      <c r="K35" s="130"/>
      <c r="L35" s="130"/>
    </row>
    <row r="36" spans="1:12" ht="32.25" customHeight="1">
      <c r="A36" s="74" t="s">
        <v>150</v>
      </c>
      <c r="B36" s="74" t="s">
        <v>151</v>
      </c>
      <c r="C36" s="91" t="s">
        <v>377</v>
      </c>
      <c r="D36" s="91" t="s">
        <v>377</v>
      </c>
      <c r="E36" s="88"/>
      <c r="F36" s="88"/>
      <c r="G36" s="96"/>
      <c r="H36" s="90"/>
      <c r="I36" s="130"/>
      <c r="J36" s="130"/>
      <c r="K36" s="130"/>
      <c r="L36" s="130"/>
    </row>
    <row r="37" spans="1:12" s="18" customFormat="1" ht="15.95" customHeight="1">
      <c r="A37" s="86">
        <v>2</v>
      </c>
      <c r="B37" s="87" t="s">
        <v>152</v>
      </c>
      <c r="C37" s="87"/>
      <c r="D37" s="87"/>
      <c r="E37" s="97"/>
      <c r="F37" s="97"/>
      <c r="G37" s="97"/>
      <c r="H37" s="102"/>
      <c r="I37" s="137"/>
      <c r="J37" s="137"/>
      <c r="K37" s="137"/>
      <c r="L37" s="137"/>
    </row>
    <row r="38" spans="1:12" ht="63" customHeight="1">
      <c r="A38" s="74" t="s">
        <v>153</v>
      </c>
      <c r="B38" s="74" t="s">
        <v>154</v>
      </c>
      <c r="C38" s="91" t="s">
        <v>377</v>
      </c>
      <c r="D38" s="91" t="s">
        <v>377</v>
      </c>
      <c r="E38" s="92"/>
      <c r="F38" s="92"/>
      <c r="G38" s="99"/>
      <c r="H38" s="103"/>
      <c r="I38" s="138"/>
      <c r="J38" s="138"/>
      <c r="K38" s="138"/>
      <c r="L38" s="138"/>
    </row>
    <row r="39" spans="1:12" ht="30.75" customHeight="1">
      <c r="A39" s="74" t="s">
        <v>155</v>
      </c>
      <c r="B39" s="74" t="s">
        <v>156</v>
      </c>
      <c r="C39" s="91" t="s">
        <v>377</v>
      </c>
      <c r="D39" s="91" t="s">
        <v>377</v>
      </c>
      <c r="E39" s="88"/>
      <c r="F39" s="88"/>
      <c r="G39" s="100"/>
      <c r="H39" s="103"/>
      <c r="I39" s="138"/>
      <c r="J39" s="138"/>
      <c r="K39" s="138"/>
      <c r="L39" s="138"/>
    </row>
    <row r="40" spans="1:12" s="18" customFormat="1" ht="32.1" customHeight="1">
      <c r="A40" s="86">
        <v>3</v>
      </c>
      <c r="B40" s="87" t="s">
        <v>157</v>
      </c>
      <c r="C40" s="74"/>
      <c r="D40" s="74"/>
      <c r="E40" s="88"/>
      <c r="F40" s="88"/>
      <c r="G40" s="101"/>
      <c r="H40" s="104"/>
      <c r="I40" s="138"/>
      <c r="J40" s="138"/>
      <c r="K40" s="138"/>
      <c r="L40" s="138"/>
    </row>
    <row r="41" spans="1:12" ht="32.1" customHeight="1">
      <c r="A41" s="74" t="s">
        <v>158</v>
      </c>
      <c r="B41" s="74" t="s">
        <v>159</v>
      </c>
      <c r="C41" s="91" t="s">
        <v>377</v>
      </c>
      <c r="D41" s="91" t="s">
        <v>377</v>
      </c>
      <c r="E41" s="88"/>
      <c r="F41" s="88"/>
      <c r="G41" s="100"/>
      <c r="H41" s="103"/>
      <c r="I41" s="138"/>
      <c r="J41" s="138"/>
      <c r="K41" s="138"/>
      <c r="L41" s="138"/>
    </row>
    <row r="42" spans="1:12" ht="29.25" customHeight="1">
      <c r="A42" s="74" t="s">
        <v>160</v>
      </c>
      <c r="B42" s="74" t="s">
        <v>161</v>
      </c>
      <c r="C42" s="91" t="s">
        <v>377</v>
      </c>
      <c r="D42" s="91" t="s">
        <v>377</v>
      </c>
      <c r="E42" s="92"/>
      <c r="F42" s="92"/>
      <c r="G42" s="95"/>
      <c r="H42" s="75"/>
      <c r="I42" s="129"/>
      <c r="J42" s="129"/>
      <c r="K42" s="129"/>
      <c r="L42" s="129"/>
    </row>
    <row r="43" spans="1:12" ht="29.25" customHeight="1">
      <c r="A43" s="74" t="s">
        <v>162</v>
      </c>
      <c r="B43" s="74" t="s">
        <v>163</v>
      </c>
      <c r="C43" s="98">
        <v>2019</v>
      </c>
      <c r="D43" s="98">
        <v>2019</v>
      </c>
      <c r="E43" s="92"/>
      <c r="F43" s="92"/>
      <c r="G43" s="95"/>
      <c r="H43" s="90"/>
      <c r="I43" s="130"/>
      <c r="J43" s="130"/>
      <c r="K43" s="130"/>
      <c r="L43" s="130"/>
    </row>
    <row r="44" spans="1:12" ht="63" customHeight="1">
      <c r="A44" s="74" t="s">
        <v>164</v>
      </c>
      <c r="B44" s="74" t="s">
        <v>165</v>
      </c>
      <c r="C44" s="74" t="s">
        <v>175</v>
      </c>
      <c r="D44" s="74" t="s">
        <v>175</v>
      </c>
      <c r="E44" s="88"/>
      <c r="F44" s="88"/>
      <c r="G44" s="89"/>
      <c r="H44" s="90"/>
      <c r="I44" s="130"/>
      <c r="J44" s="130"/>
      <c r="K44" s="130"/>
      <c r="L44" s="130"/>
    </row>
    <row r="45" spans="1:12" ht="141.94999999999999" customHeight="1">
      <c r="A45" s="74" t="s">
        <v>166</v>
      </c>
      <c r="B45" s="74" t="s">
        <v>167</v>
      </c>
      <c r="C45" s="74" t="s">
        <v>175</v>
      </c>
      <c r="D45" s="74" t="s">
        <v>175</v>
      </c>
      <c r="E45" s="88"/>
      <c r="F45" s="88"/>
      <c r="G45" s="89"/>
      <c r="H45" s="90"/>
      <c r="I45" s="130"/>
      <c r="J45" s="130"/>
      <c r="K45" s="130"/>
      <c r="L45" s="130"/>
    </row>
    <row r="46" spans="1:12" ht="32.1" customHeight="1">
      <c r="A46" s="74" t="s">
        <v>168</v>
      </c>
      <c r="B46" s="74" t="s">
        <v>169</v>
      </c>
      <c r="C46" s="98">
        <v>2019</v>
      </c>
      <c r="D46" s="98">
        <v>2019</v>
      </c>
      <c r="E46" s="92"/>
      <c r="F46" s="92"/>
      <c r="G46" s="95"/>
      <c r="H46" s="90"/>
      <c r="I46" s="130"/>
      <c r="J46" s="130"/>
      <c r="K46" s="130"/>
      <c r="L46" s="130"/>
    </row>
    <row r="47" spans="1:12" s="18" customFormat="1" ht="15.95" customHeight="1">
      <c r="A47" s="86">
        <v>4</v>
      </c>
      <c r="B47" s="87" t="s">
        <v>170</v>
      </c>
      <c r="C47" s="74"/>
      <c r="D47" s="74"/>
      <c r="E47" s="88"/>
      <c r="F47" s="88"/>
      <c r="G47" s="88"/>
      <c r="H47" s="94"/>
      <c r="I47" s="130"/>
      <c r="J47" s="130"/>
      <c r="K47" s="130"/>
      <c r="L47" s="130"/>
    </row>
    <row r="48" spans="1:12" ht="32.1" customHeight="1">
      <c r="A48" s="74" t="s">
        <v>171</v>
      </c>
      <c r="B48" s="74" t="s">
        <v>172</v>
      </c>
      <c r="C48" s="98">
        <v>2019</v>
      </c>
      <c r="D48" s="98">
        <v>2019</v>
      </c>
      <c r="E48" s="92"/>
      <c r="F48" s="92"/>
      <c r="G48" s="95"/>
      <c r="H48" s="90"/>
      <c r="I48" s="130"/>
      <c r="J48" s="130"/>
      <c r="K48" s="130"/>
      <c r="L48" s="130"/>
    </row>
    <row r="49" spans="1:12" ht="78.95" customHeight="1">
      <c r="A49" s="74" t="s">
        <v>173</v>
      </c>
      <c r="B49" s="74" t="s">
        <v>174</v>
      </c>
      <c r="C49" s="74" t="s">
        <v>17</v>
      </c>
      <c r="D49" s="74" t="s">
        <v>175</v>
      </c>
      <c r="E49" s="94"/>
      <c r="F49" s="94"/>
      <c r="G49" s="95"/>
      <c r="H49" s="90"/>
      <c r="I49" s="130"/>
      <c r="J49" s="130"/>
      <c r="K49" s="130"/>
      <c r="L49" s="130"/>
    </row>
    <row r="50" spans="1:12" ht="48" customHeight="1">
      <c r="A50" s="74" t="s">
        <v>176</v>
      </c>
      <c r="B50" s="74" t="s">
        <v>177</v>
      </c>
      <c r="C50" s="74" t="s">
        <v>17</v>
      </c>
      <c r="D50" s="74" t="s">
        <v>175</v>
      </c>
      <c r="E50" s="92"/>
      <c r="F50" s="92"/>
      <c r="G50" s="95"/>
      <c r="H50" s="90"/>
      <c r="I50" s="130"/>
      <c r="J50" s="130"/>
      <c r="K50" s="130"/>
      <c r="L50" s="130"/>
    </row>
    <row r="51" spans="1:12" ht="48" customHeight="1">
      <c r="A51" s="74" t="s">
        <v>178</v>
      </c>
      <c r="B51" s="74" t="s">
        <v>179</v>
      </c>
      <c r="C51" s="74" t="s">
        <v>17</v>
      </c>
      <c r="D51" s="74" t="s">
        <v>175</v>
      </c>
      <c r="E51" s="88"/>
      <c r="F51" s="88"/>
      <c r="G51" s="89"/>
      <c r="H51" s="90"/>
      <c r="I51" s="130"/>
      <c r="J51" s="130"/>
      <c r="K51" s="130"/>
      <c r="L51" s="130"/>
    </row>
    <row r="52" spans="1:12" ht="32.1" customHeight="1">
      <c r="A52" s="74" t="s">
        <v>180</v>
      </c>
      <c r="B52" s="74" t="s">
        <v>181</v>
      </c>
      <c r="C52" s="98">
        <v>2019</v>
      </c>
      <c r="D52" s="98">
        <v>2019</v>
      </c>
      <c r="E52" s="92"/>
      <c r="F52" s="92"/>
      <c r="G52" s="95"/>
      <c r="H52" s="90"/>
      <c r="I52" s="130"/>
      <c r="J52" s="130"/>
      <c r="K52" s="130"/>
      <c r="L52" s="130"/>
    </row>
    <row r="53" spans="1:12" ht="32.1" customHeight="1">
      <c r="A53" s="74" t="s">
        <v>182</v>
      </c>
      <c r="B53" s="74" t="s">
        <v>183</v>
      </c>
      <c r="C53" s="74" t="s">
        <v>17</v>
      </c>
      <c r="D53" s="74" t="s">
        <v>175</v>
      </c>
      <c r="E53" s="88"/>
      <c r="F53" s="88"/>
      <c r="G53" s="89"/>
      <c r="H53" s="90"/>
      <c r="I53" s="130"/>
      <c r="J53" s="130"/>
      <c r="K53" s="130"/>
      <c r="L53" s="130"/>
    </row>
    <row r="54" spans="1:12" ht="11.1" customHeight="1"/>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
  <sheetViews>
    <sheetView topLeftCell="A10" zoomScale="70" zoomScaleNormal="70" workbookViewId="0">
      <selection activeCell="AB24" sqref="AB24:AB64"/>
    </sheetView>
  </sheetViews>
  <sheetFormatPr defaultColWidth="9" defaultRowHeight="15"/>
  <cols>
    <col min="1" max="1" width="9" style="7" customWidth="1"/>
    <col min="2" max="2" width="40.5703125" style="7" customWidth="1"/>
    <col min="3" max="3" width="15.5703125" style="7" customWidth="1"/>
    <col min="4" max="4" width="20.42578125" style="7" customWidth="1"/>
    <col min="5" max="5" width="13" style="7" customWidth="1"/>
    <col min="6" max="6" width="13.42578125" style="7" customWidth="1"/>
    <col min="7" max="7" width="13.5703125" style="7" customWidth="1"/>
    <col min="8" max="8" width="12.28515625" style="7" customWidth="1"/>
    <col min="9" max="9" width="9" style="7" customWidth="1"/>
    <col min="10" max="10" width="12.42578125" style="7" customWidth="1"/>
    <col min="11" max="11" width="9" style="7" customWidth="1"/>
    <col min="12" max="12" width="12.5703125" style="7" customWidth="1"/>
    <col min="13" max="13" width="9" style="7" customWidth="1"/>
    <col min="14" max="14" width="11.85546875" style="7" customWidth="1"/>
    <col min="15" max="15" width="9" style="7" customWidth="1"/>
    <col min="16" max="16" width="11" style="7" customWidth="1"/>
    <col min="17" max="17" width="9" style="7" customWidth="1"/>
    <col min="18" max="18" width="11" style="7" customWidth="1"/>
    <col min="19" max="23" width="9" style="7" customWidth="1"/>
    <col min="24" max="24" width="10.42578125" style="7" customWidth="1"/>
    <col min="25" max="25" width="9" style="7" customWidth="1"/>
    <col min="26" max="26" width="10.85546875" style="7" customWidth="1"/>
    <col min="27" max="27" width="9" style="7" customWidth="1"/>
    <col min="28" max="28" width="12.85546875" style="7" customWidth="1"/>
    <col min="29" max="29" width="15.5703125" style="7" customWidth="1"/>
  </cols>
  <sheetData>
    <row r="1" spans="1:12" ht="15.95" customHeight="1">
      <c r="C1" s="1" t="s">
        <v>99</v>
      </c>
      <c r="J1" s="1" t="s">
        <v>0</v>
      </c>
    </row>
    <row r="2" spans="1:12" ht="15.95" customHeight="1">
      <c r="C2" s="1" t="s">
        <v>99</v>
      </c>
      <c r="J2" s="1" t="s">
        <v>1</v>
      </c>
    </row>
    <row r="3" spans="1:12" ht="15.95" customHeight="1">
      <c r="C3" s="1" t="s">
        <v>99</v>
      </c>
      <c r="J3" s="1" t="s">
        <v>2</v>
      </c>
    </row>
    <row r="4" spans="1:12" ht="15.95" customHeight="1"/>
    <row r="5" spans="1:12" ht="15.95" customHeight="1">
      <c r="A5" s="110" t="s">
        <v>392</v>
      </c>
      <c r="B5" s="110"/>
      <c r="C5" s="110"/>
      <c r="D5" s="110"/>
      <c r="E5" s="110"/>
      <c r="F5" s="110"/>
      <c r="G5" s="110"/>
      <c r="H5" s="110"/>
      <c r="I5" s="110"/>
      <c r="J5" s="110"/>
      <c r="K5" s="110"/>
      <c r="L5" s="110"/>
    </row>
    <row r="6" spans="1:12" ht="15.95" customHeight="1"/>
    <row r="7" spans="1:12" ht="18.95" customHeight="1">
      <c r="A7" s="111" t="s">
        <v>3</v>
      </c>
      <c r="B7" s="111"/>
      <c r="C7" s="111"/>
      <c r="D7" s="111"/>
      <c r="E7" s="111"/>
      <c r="F7" s="111"/>
      <c r="G7" s="111"/>
      <c r="H7" s="111"/>
      <c r="I7" s="111"/>
      <c r="J7" s="111"/>
      <c r="K7" s="111"/>
      <c r="L7" s="111"/>
    </row>
    <row r="8" spans="1:12" ht="15.95" customHeight="1"/>
    <row r="9" spans="1:12" ht="15.95" customHeight="1">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row>
    <row r="10" spans="1:12" ht="15.95" customHeight="1">
      <c r="A10" s="108" t="s">
        <v>4</v>
      </c>
      <c r="B10" s="108"/>
      <c r="C10" s="108"/>
      <c r="D10" s="108"/>
      <c r="E10" s="108"/>
      <c r="F10" s="108"/>
      <c r="G10" s="108"/>
      <c r="H10" s="108"/>
      <c r="I10" s="108"/>
      <c r="J10" s="108"/>
      <c r="K10" s="108"/>
      <c r="L10" s="108"/>
    </row>
    <row r="11" spans="1:12" ht="15.95" customHeight="1"/>
    <row r="12" spans="1:12" ht="15.95" customHeight="1">
      <c r="A12" s="110" t="str">
        <f>'1. паспорт местоположение '!A12:C12</f>
        <v>J-1.2.2.1.0</v>
      </c>
      <c r="B12" s="110"/>
      <c r="C12" s="110"/>
      <c r="D12" s="110"/>
      <c r="E12" s="110"/>
      <c r="F12" s="110"/>
      <c r="G12" s="110"/>
      <c r="H12" s="110"/>
      <c r="I12" s="110"/>
      <c r="J12" s="110"/>
      <c r="K12" s="110"/>
      <c r="L12" s="110"/>
    </row>
    <row r="13" spans="1:12" ht="15.95" customHeight="1">
      <c r="A13" s="108" t="s">
        <v>5</v>
      </c>
      <c r="B13" s="108"/>
      <c r="C13" s="108"/>
      <c r="D13" s="108"/>
      <c r="E13" s="108"/>
      <c r="F13" s="108"/>
      <c r="G13" s="108"/>
      <c r="H13" s="108"/>
      <c r="I13" s="108"/>
      <c r="J13" s="108"/>
      <c r="K13" s="108"/>
      <c r="L13" s="108"/>
    </row>
    <row r="14" spans="1:12" ht="15.95" customHeight="1"/>
    <row r="15" spans="1:12" ht="32.1" customHeight="1">
      <c r="A15" s="107" t="str">
        <f>'1. паспорт местоположение '!A15:C15</f>
        <v>Реконструкция кабельных линий электропередачи г. Кинешма Ивановской области</v>
      </c>
      <c r="B15" s="107"/>
      <c r="C15" s="107"/>
      <c r="D15" s="107"/>
      <c r="E15" s="107"/>
      <c r="F15" s="107"/>
      <c r="G15" s="107"/>
      <c r="H15" s="107"/>
      <c r="I15" s="107"/>
      <c r="J15" s="107"/>
      <c r="K15" s="107"/>
      <c r="L15" s="107"/>
    </row>
    <row r="16" spans="1:12" ht="15.95" customHeight="1">
      <c r="A16" s="108" t="s">
        <v>6</v>
      </c>
      <c r="B16" s="108"/>
      <c r="C16" s="108"/>
      <c r="D16" s="108"/>
      <c r="E16" s="108"/>
      <c r="F16" s="108"/>
      <c r="G16" s="108"/>
      <c r="H16" s="108"/>
      <c r="I16" s="108"/>
      <c r="J16" s="108"/>
      <c r="K16" s="108"/>
      <c r="L16" s="108"/>
    </row>
    <row r="17" spans="1:32" ht="15.95" customHeight="1"/>
    <row r="18" spans="1:32" ht="18.95" customHeight="1">
      <c r="A18" s="118" t="s">
        <v>184</v>
      </c>
      <c r="B18" s="118"/>
      <c r="C18" s="118"/>
      <c r="D18" s="118"/>
      <c r="E18" s="118"/>
      <c r="F18" s="118"/>
      <c r="G18" s="118"/>
      <c r="H18" s="118"/>
      <c r="I18" s="118"/>
      <c r="J18" s="118"/>
      <c r="K18" s="118"/>
      <c r="L18" s="118"/>
    </row>
    <row r="19" spans="1:32" ht="11.1" customHeight="1"/>
    <row r="20" spans="1:32" s="33" customFormat="1" ht="33" customHeight="1">
      <c r="A20" s="139" t="s">
        <v>185</v>
      </c>
      <c r="B20" s="139" t="s">
        <v>186</v>
      </c>
      <c r="C20" s="142" t="s">
        <v>187</v>
      </c>
      <c r="D20" s="142"/>
      <c r="E20" s="143" t="s">
        <v>188</v>
      </c>
      <c r="F20" s="143"/>
      <c r="G20" s="139" t="s">
        <v>359</v>
      </c>
      <c r="H20" s="144" t="s">
        <v>360</v>
      </c>
      <c r="I20" s="145"/>
      <c r="J20" s="145"/>
      <c r="K20" s="146"/>
      <c r="L20" s="144" t="s">
        <v>361</v>
      </c>
      <c r="M20" s="145"/>
      <c r="N20" s="145"/>
      <c r="O20" s="146"/>
      <c r="P20" s="144" t="s">
        <v>362</v>
      </c>
      <c r="Q20" s="145"/>
      <c r="R20" s="145"/>
      <c r="S20" s="145"/>
      <c r="T20" s="144" t="s">
        <v>363</v>
      </c>
      <c r="U20" s="145"/>
      <c r="V20" s="145"/>
      <c r="W20" s="145"/>
      <c r="X20" s="144" t="s">
        <v>364</v>
      </c>
      <c r="Y20" s="145"/>
      <c r="Z20" s="145"/>
      <c r="AA20" s="145"/>
      <c r="AB20" s="149" t="s">
        <v>189</v>
      </c>
      <c r="AC20" s="149"/>
      <c r="AD20" s="31"/>
      <c r="AE20" s="31"/>
      <c r="AF20" s="32"/>
    </row>
    <row r="21" spans="1:32" s="33" customFormat="1" ht="99.75" customHeight="1">
      <c r="A21" s="140"/>
      <c r="B21" s="140"/>
      <c r="C21" s="142"/>
      <c r="D21" s="142"/>
      <c r="E21" s="143"/>
      <c r="F21" s="143"/>
      <c r="G21" s="140"/>
      <c r="H21" s="147" t="s">
        <v>119</v>
      </c>
      <c r="I21" s="148"/>
      <c r="J21" s="147" t="s">
        <v>365</v>
      </c>
      <c r="K21" s="148"/>
      <c r="L21" s="147" t="s">
        <v>119</v>
      </c>
      <c r="M21" s="148"/>
      <c r="N21" s="147" t="s">
        <v>365</v>
      </c>
      <c r="O21" s="148"/>
      <c r="P21" s="142" t="s">
        <v>119</v>
      </c>
      <c r="Q21" s="142"/>
      <c r="R21" s="142" t="s">
        <v>365</v>
      </c>
      <c r="S21" s="142"/>
      <c r="T21" s="142" t="s">
        <v>119</v>
      </c>
      <c r="U21" s="142"/>
      <c r="V21" s="142" t="s">
        <v>365</v>
      </c>
      <c r="W21" s="142"/>
      <c r="X21" s="142" t="s">
        <v>119</v>
      </c>
      <c r="Y21" s="142"/>
      <c r="Z21" s="142" t="s">
        <v>365</v>
      </c>
      <c r="AA21" s="142"/>
      <c r="AB21" s="149"/>
      <c r="AC21" s="149"/>
      <c r="AD21" s="34"/>
      <c r="AE21" s="34"/>
    </row>
    <row r="22" spans="1:32" s="33" customFormat="1" ht="89.25" customHeight="1">
      <c r="A22" s="141"/>
      <c r="B22" s="141"/>
      <c r="C22" s="35" t="s">
        <v>119</v>
      </c>
      <c r="D22" s="35" t="s">
        <v>190</v>
      </c>
      <c r="E22" s="36" t="s">
        <v>366</v>
      </c>
      <c r="F22" s="36" t="s">
        <v>367</v>
      </c>
      <c r="G22" s="141"/>
      <c r="H22" s="37" t="s">
        <v>191</v>
      </c>
      <c r="I22" s="37" t="s">
        <v>192</v>
      </c>
      <c r="J22" s="37" t="s">
        <v>191</v>
      </c>
      <c r="K22" s="37" t="s">
        <v>192</v>
      </c>
      <c r="L22" s="37" t="s">
        <v>191</v>
      </c>
      <c r="M22" s="37" t="s">
        <v>192</v>
      </c>
      <c r="N22" s="37" t="s">
        <v>191</v>
      </c>
      <c r="O22" s="37" t="s">
        <v>192</v>
      </c>
      <c r="P22" s="37" t="s">
        <v>191</v>
      </c>
      <c r="Q22" s="37" t="s">
        <v>192</v>
      </c>
      <c r="R22" s="37" t="s">
        <v>191</v>
      </c>
      <c r="S22" s="37" t="s">
        <v>192</v>
      </c>
      <c r="T22" s="37" t="s">
        <v>191</v>
      </c>
      <c r="U22" s="37" t="s">
        <v>192</v>
      </c>
      <c r="V22" s="37" t="s">
        <v>191</v>
      </c>
      <c r="W22" s="37" t="s">
        <v>192</v>
      </c>
      <c r="X22" s="37" t="s">
        <v>191</v>
      </c>
      <c r="Y22" s="37" t="s">
        <v>192</v>
      </c>
      <c r="Z22" s="37" t="s">
        <v>191</v>
      </c>
      <c r="AA22" s="37" t="s">
        <v>192</v>
      </c>
      <c r="AB22" s="35" t="s">
        <v>368</v>
      </c>
      <c r="AC22" s="35" t="s">
        <v>190</v>
      </c>
      <c r="AD22" s="34"/>
      <c r="AE22" s="34"/>
    </row>
    <row r="23" spans="1:32" s="33" customFormat="1" ht="19.5" customHeight="1">
      <c r="A23" s="38">
        <v>1</v>
      </c>
      <c r="B23" s="38">
        <v>2</v>
      </c>
      <c r="C23" s="38">
        <v>3</v>
      </c>
      <c r="D23" s="38">
        <v>4</v>
      </c>
      <c r="E23" s="38">
        <v>5</v>
      </c>
      <c r="F23" s="38">
        <v>6</v>
      </c>
      <c r="G23" s="38">
        <v>7</v>
      </c>
      <c r="H23" s="38">
        <v>8</v>
      </c>
      <c r="I23" s="38">
        <v>9</v>
      </c>
      <c r="J23" s="38">
        <v>10</v>
      </c>
      <c r="K23" s="38">
        <v>11</v>
      </c>
      <c r="L23" s="38">
        <v>12</v>
      </c>
      <c r="M23" s="38">
        <v>13</v>
      </c>
      <c r="N23" s="38">
        <v>14</v>
      </c>
      <c r="O23" s="38">
        <v>15</v>
      </c>
      <c r="P23" s="38">
        <v>16</v>
      </c>
      <c r="Q23" s="38">
        <v>17</v>
      </c>
      <c r="R23" s="38">
        <v>18</v>
      </c>
      <c r="S23" s="38">
        <v>19</v>
      </c>
      <c r="T23" s="38">
        <v>20</v>
      </c>
      <c r="U23" s="38">
        <v>21</v>
      </c>
      <c r="V23" s="38">
        <v>22</v>
      </c>
      <c r="W23" s="38">
        <v>23</v>
      </c>
      <c r="X23" s="38">
        <v>24</v>
      </c>
      <c r="Y23" s="38">
        <v>25</v>
      </c>
      <c r="Z23" s="38">
        <v>26</v>
      </c>
      <c r="AA23" s="38">
        <v>27</v>
      </c>
      <c r="AB23" s="38">
        <v>48</v>
      </c>
      <c r="AC23" s="38">
        <v>49</v>
      </c>
      <c r="AD23" s="34"/>
      <c r="AE23" s="34"/>
    </row>
    <row r="24" spans="1:32" s="33" customFormat="1" ht="47.25" customHeight="1">
      <c r="A24" s="39">
        <v>1</v>
      </c>
      <c r="B24" s="40" t="s">
        <v>193</v>
      </c>
      <c r="C24" s="41" t="s">
        <v>389</v>
      </c>
      <c r="D24" s="41" t="s">
        <v>389</v>
      </c>
      <c r="E24" s="41" t="s">
        <v>389</v>
      </c>
      <c r="F24" s="41" t="s">
        <v>389</v>
      </c>
      <c r="G24" s="41" t="s">
        <v>389</v>
      </c>
      <c r="H24" s="41"/>
      <c r="I24" s="41"/>
      <c r="J24" s="41"/>
      <c r="K24" s="41"/>
      <c r="L24" s="41"/>
      <c r="M24" s="41"/>
      <c r="N24" s="41"/>
      <c r="O24" s="41"/>
      <c r="P24" s="41"/>
      <c r="Q24" s="41"/>
      <c r="R24" s="41"/>
      <c r="S24" s="41"/>
      <c r="T24" s="41">
        <f>'1. паспорт местоположение '!C48</f>
        <v>0.86070000000000002</v>
      </c>
      <c r="U24" s="105">
        <v>4</v>
      </c>
      <c r="V24" s="41"/>
      <c r="W24" s="41"/>
      <c r="X24" s="41"/>
      <c r="Y24" s="41"/>
      <c r="Z24" s="41"/>
      <c r="AA24" s="41"/>
      <c r="AB24" s="41">
        <f>H24+L24+P24+T24+X24</f>
        <v>0.86070000000000002</v>
      </c>
      <c r="AC24" s="41"/>
      <c r="AD24" s="34"/>
      <c r="AE24" s="34"/>
    </row>
    <row r="25" spans="1:32" s="33" customFormat="1" ht="24" customHeight="1">
      <c r="A25" s="42" t="s">
        <v>194</v>
      </c>
      <c r="B25" s="43" t="s">
        <v>195</v>
      </c>
      <c r="C25" s="41" t="s">
        <v>389</v>
      </c>
      <c r="D25" s="41" t="s">
        <v>389</v>
      </c>
      <c r="E25" s="41" t="s">
        <v>389</v>
      </c>
      <c r="F25" s="41" t="s">
        <v>389</v>
      </c>
      <c r="G25" s="41" t="s">
        <v>389</v>
      </c>
      <c r="H25" s="41"/>
      <c r="I25" s="41"/>
      <c r="J25" s="41"/>
      <c r="K25" s="41"/>
      <c r="L25" s="41"/>
      <c r="M25" s="41"/>
      <c r="N25" s="41"/>
      <c r="O25" s="41"/>
      <c r="P25" s="41"/>
      <c r="Q25" s="41"/>
      <c r="R25" s="41"/>
      <c r="S25" s="41"/>
      <c r="T25" s="41" t="str">
        <f t="shared" ref="T25:T26" si="0">C25</f>
        <v>нд</v>
      </c>
      <c r="U25" s="105"/>
      <c r="V25" s="41"/>
      <c r="W25" s="41"/>
      <c r="X25" s="41"/>
      <c r="Y25" s="41"/>
      <c r="Z25" s="41"/>
      <c r="AA25" s="41"/>
      <c r="AB25" s="41" t="e">
        <f t="shared" ref="AB25:AB64" si="1">H25+L25+P25+T25+X25</f>
        <v>#VALUE!</v>
      </c>
      <c r="AC25" s="41"/>
      <c r="AD25" s="34"/>
      <c r="AE25" s="34"/>
    </row>
    <row r="26" spans="1:32" s="33" customFormat="1" ht="31.5">
      <c r="A26" s="42" t="s">
        <v>196</v>
      </c>
      <c r="B26" s="43" t="s">
        <v>197</v>
      </c>
      <c r="C26" s="41" t="s">
        <v>389</v>
      </c>
      <c r="D26" s="41" t="s">
        <v>389</v>
      </c>
      <c r="E26" s="41" t="s">
        <v>389</v>
      </c>
      <c r="F26" s="41" t="s">
        <v>389</v>
      </c>
      <c r="G26" s="41" t="s">
        <v>389</v>
      </c>
      <c r="H26" s="41"/>
      <c r="I26" s="41"/>
      <c r="J26" s="41"/>
      <c r="K26" s="41"/>
      <c r="L26" s="41"/>
      <c r="M26" s="41"/>
      <c r="N26" s="41"/>
      <c r="O26" s="41"/>
      <c r="P26" s="41"/>
      <c r="Q26" s="41"/>
      <c r="R26" s="41"/>
      <c r="S26" s="41"/>
      <c r="T26" s="41" t="str">
        <f t="shared" si="0"/>
        <v>нд</v>
      </c>
      <c r="U26" s="105"/>
      <c r="V26" s="41"/>
      <c r="W26" s="41"/>
      <c r="X26" s="41"/>
      <c r="Y26" s="41"/>
      <c r="Z26" s="41"/>
      <c r="AA26" s="41"/>
      <c r="AB26" s="41" t="e">
        <f t="shared" si="1"/>
        <v>#VALUE!</v>
      </c>
      <c r="AC26" s="41"/>
      <c r="AD26" s="34"/>
      <c r="AE26" s="34"/>
    </row>
    <row r="27" spans="1:32" s="33" customFormat="1" ht="47.25">
      <c r="A27" s="42" t="s">
        <v>198</v>
      </c>
      <c r="B27" s="43" t="s">
        <v>199</v>
      </c>
      <c r="C27" s="41" t="s">
        <v>389</v>
      </c>
      <c r="D27" s="41" t="s">
        <v>389</v>
      </c>
      <c r="E27" s="41" t="s">
        <v>389</v>
      </c>
      <c r="F27" s="41" t="s">
        <v>389</v>
      </c>
      <c r="G27" s="41" t="s">
        <v>389</v>
      </c>
      <c r="H27" s="41"/>
      <c r="I27" s="41"/>
      <c r="J27" s="41"/>
      <c r="K27" s="41"/>
      <c r="L27" s="41"/>
      <c r="M27" s="41"/>
      <c r="N27" s="41"/>
      <c r="O27" s="41"/>
      <c r="P27" s="41"/>
      <c r="Q27" s="41"/>
      <c r="R27" s="41"/>
      <c r="S27" s="41"/>
      <c r="T27" s="53">
        <f>T24</f>
        <v>0.86070000000000002</v>
      </c>
      <c r="U27" s="105">
        <v>4</v>
      </c>
      <c r="V27" s="41"/>
      <c r="W27" s="41"/>
      <c r="X27" s="41"/>
      <c r="Y27" s="41"/>
      <c r="Z27" s="41"/>
      <c r="AA27" s="41"/>
      <c r="AB27" s="41">
        <f t="shared" si="1"/>
        <v>0.86070000000000002</v>
      </c>
      <c r="AC27" s="41"/>
      <c r="AD27" s="46"/>
      <c r="AE27" s="34"/>
    </row>
    <row r="28" spans="1:32" s="33" customFormat="1" ht="31.5">
      <c r="A28" s="42" t="s">
        <v>200</v>
      </c>
      <c r="B28" s="43" t="s">
        <v>351</v>
      </c>
      <c r="C28" s="41" t="s">
        <v>389</v>
      </c>
      <c r="D28" s="41" t="s">
        <v>389</v>
      </c>
      <c r="E28" s="41" t="s">
        <v>389</v>
      </c>
      <c r="F28" s="41" t="s">
        <v>389</v>
      </c>
      <c r="G28" s="41" t="s">
        <v>389</v>
      </c>
      <c r="H28" s="41"/>
      <c r="I28" s="41"/>
      <c r="J28" s="41"/>
      <c r="K28" s="41"/>
      <c r="L28" s="41"/>
      <c r="M28" s="41"/>
      <c r="N28" s="41"/>
      <c r="O28" s="41"/>
      <c r="P28" s="41"/>
      <c r="Q28" s="41"/>
      <c r="R28" s="41"/>
      <c r="S28" s="41"/>
      <c r="T28" s="44"/>
      <c r="U28" s="105"/>
      <c r="V28" s="41"/>
      <c r="W28" s="41"/>
      <c r="X28" s="41"/>
      <c r="Y28" s="41"/>
      <c r="Z28" s="41"/>
      <c r="AA28" s="41"/>
      <c r="AB28" s="41">
        <f t="shared" si="1"/>
        <v>0</v>
      </c>
      <c r="AC28" s="41"/>
      <c r="AD28" s="34"/>
      <c r="AE28" s="34"/>
    </row>
    <row r="29" spans="1:32" s="33" customFormat="1" ht="15.75">
      <c r="A29" s="42" t="s">
        <v>201</v>
      </c>
      <c r="B29" s="47" t="s">
        <v>202</v>
      </c>
      <c r="C29" s="41" t="s">
        <v>389</v>
      </c>
      <c r="D29" s="41" t="s">
        <v>389</v>
      </c>
      <c r="E29" s="41" t="s">
        <v>389</v>
      </c>
      <c r="F29" s="41" t="s">
        <v>389</v>
      </c>
      <c r="G29" s="41" t="s">
        <v>389</v>
      </c>
      <c r="H29" s="41"/>
      <c r="I29" s="41"/>
      <c r="J29" s="41"/>
      <c r="K29" s="41"/>
      <c r="L29" s="41"/>
      <c r="M29" s="41"/>
      <c r="N29" s="41"/>
      <c r="O29" s="41"/>
      <c r="P29" s="41"/>
      <c r="Q29" s="41"/>
      <c r="R29" s="41"/>
      <c r="S29" s="41"/>
      <c r="T29" s="44"/>
      <c r="U29" s="105"/>
      <c r="V29" s="41"/>
      <c r="W29" s="41"/>
      <c r="X29" s="41"/>
      <c r="Y29" s="41"/>
      <c r="Z29" s="41"/>
      <c r="AA29" s="41"/>
      <c r="AB29" s="41">
        <f t="shared" si="1"/>
        <v>0</v>
      </c>
      <c r="AC29" s="41"/>
      <c r="AD29" s="34"/>
      <c r="AE29" s="34"/>
    </row>
    <row r="30" spans="1:32" s="33" customFormat="1" ht="63">
      <c r="A30" s="39" t="s">
        <v>352</v>
      </c>
      <c r="B30" s="40" t="s">
        <v>203</v>
      </c>
      <c r="C30" s="41" t="s">
        <v>389</v>
      </c>
      <c r="D30" s="41" t="s">
        <v>389</v>
      </c>
      <c r="E30" s="41" t="s">
        <v>389</v>
      </c>
      <c r="F30" s="41" t="s">
        <v>389</v>
      </c>
      <c r="G30" s="41" t="s">
        <v>389</v>
      </c>
      <c r="H30" s="41"/>
      <c r="I30" s="41"/>
      <c r="J30" s="41"/>
      <c r="K30" s="41"/>
      <c r="L30" s="41"/>
      <c r="M30" s="41"/>
      <c r="N30" s="41"/>
      <c r="O30" s="41"/>
      <c r="P30" s="41"/>
      <c r="Q30" s="41"/>
      <c r="R30" s="41"/>
      <c r="S30" s="41"/>
      <c r="T30" s="41">
        <f>T24</f>
        <v>0.86070000000000002</v>
      </c>
      <c r="U30" s="105">
        <v>4</v>
      </c>
      <c r="V30" s="41"/>
      <c r="W30" s="41"/>
      <c r="X30" s="41"/>
      <c r="Y30" s="41"/>
      <c r="Z30" s="41"/>
      <c r="AA30" s="41"/>
      <c r="AB30" s="41">
        <f t="shared" si="1"/>
        <v>0.86070000000000002</v>
      </c>
      <c r="AC30" s="41"/>
      <c r="AD30" s="34"/>
      <c r="AE30" s="34"/>
    </row>
    <row r="31" spans="1:32" s="33" customFormat="1" ht="15.75">
      <c r="A31" s="39" t="s">
        <v>204</v>
      </c>
      <c r="B31" s="43" t="s">
        <v>205</v>
      </c>
      <c r="C31" s="41" t="s">
        <v>389</v>
      </c>
      <c r="D31" s="41" t="s">
        <v>389</v>
      </c>
      <c r="E31" s="41" t="s">
        <v>389</v>
      </c>
      <c r="F31" s="41" t="s">
        <v>389</v>
      </c>
      <c r="G31" s="41" t="s">
        <v>389</v>
      </c>
      <c r="H31" s="41"/>
      <c r="I31" s="41"/>
      <c r="J31" s="41"/>
      <c r="K31" s="41"/>
      <c r="L31" s="41"/>
      <c r="M31" s="41"/>
      <c r="N31" s="41"/>
      <c r="O31" s="41"/>
      <c r="P31" s="41"/>
      <c r="Q31" s="41"/>
      <c r="R31" s="41"/>
      <c r="S31" s="41"/>
      <c r="T31" s="41"/>
      <c r="U31" s="105"/>
      <c r="V31" s="41"/>
      <c r="W31" s="41"/>
      <c r="X31" s="41"/>
      <c r="Y31" s="41"/>
      <c r="Z31" s="41"/>
      <c r="AA31" s="41"/>
      <c r="AB31" s="41">
        <f t="shared" si="1"/>
        <v>0</v>
      </c>
      <c r="AC31" s="41"/>
      <c r="AD31" s="46"/>
      <c r="AE31" s="34"/>
    </row>
    <row r="32" spans="1:32" s="33" customFormat="1" ht="31.5">
      <c r="A32" s="39" t="s">
        <v>206</v>
      </c>
      <c r="B32" s="43" t="s">
        <v>207</v>
      </c>
      <c r="C32" s="41" t="s">
        <v>389</v>
      </c>
      <c r="D32" s="41" t="s">
        <v>389</v>
      </c>
      <c r="E32" s="41" t="s">
        <v>389</v>
      </c>
      <c r="F32" s="41" t="s">
        <v>389</v>
      </c>
      <c r="G32" s="41" t="s">
        <v>389</v>
      </c>
      <c r="H32" s="41"/>
      <c r="I32" s="41"/>
      <c r="J32" s="41"/>
      <c r="K32" s="41"/>
      <c r="L32" s="41"/>
      <c r="M32" s="41"/>
      <c r="N32" s="41"/>
      <c r="O32" s="41"/>
      <c r="P32" s="41"/>
      <c r="Q32" s="41"/>
      <c r="R32" s="41"/>
      <c r="S32" s="41"/>
      <c r="T32" s="41">
        <f>T30</f>
        <v>0.86070000000000002</v>
      </c>
      <c r="U32" s="105">
        <v>4</v>
      </c>
      <c r="V32" s="41"/>
      <c r="W32" s="41"/>
      <c r="X32" s="41"/>
      <c r="Y32" s="41"/>
      <c r="Z32" s="41"/>
      <c r="AA32" s="41"/>
      <c r="AB32" s="41">
        <f t="shared" si="1"/>
        <v>0.86070000000000002</v>
      </c>
      <c r="AC32" s="41"/>
      <c r="AD32" s="46"/>
      <c r="AE32" s="34"/>
    </row>
    <row r="33" spans="1:31" s="33" customFormat="1" ht="15.75">
      <c r="A33" s="39" t="s">
        <v>208</v>
      </c>
      <c r="B33" s="43" t="s">
        <v>209</v>
      </c>
      <c r="C33" s="41" t="s">
        <v>389</v>
      </c>
      <c r="D33" s="41" t="s">
        <v>389</v>
      </c>
      <c r="E33" s="41" t="s">
        <v>389</v>
      </c>
      <c r="F33" s="41" t="s">
        <v>389</v>
      </c>
      <c r="G33" s="41" t="s">
        <v>389</v>
      </c>
      <c r="H33" s="41"/>
      <c r="I33" s="41"/>
      <c r="J33" s="41"/>
      <c r="K33" s="41"/>
      <c r="L33" s="41"/>
      <c r="M33" s="41"/>
      <c r="N33" s="41"/>
      <c r="O33" s="41"/>
      <c r="P33" s="41"/>
      <c r="Q33" s="41"/>
      <c r="R33" s="41"/>
      <c r="S33" s="41"/>
      <c r="T33" s="41"/>
      <c r="U33" s="105"/>
      <c r="V33" s="41"/>
      <c r="W33" s="41"/>
      <c r="X33" s="41"/>
      <c r="Y33" s="41"/>
      <c r="Z33" s="41"/>
      <c r="AA33" s="41"/>
      <c r="AB33" s="41">
        <f t="shared" si="1"/>
        <v>0</v>
      </c>
      <c r="AC33" s="41"/>
      <c r="AD33" s="46"/>
      <c r="AE33" s="34"/>
    </row>
    <row r="34" spans="1:31" s="33" customFormat="1" ht="15.75">
      <c r="A34" s="39" t="s">
        <v>210</v>
      </c>
      <c r="B34" s="43" t="s">
        <v>211</v>
      </c>
      <c r="C34" s="41" t="s">
        <v>389</v>
      </c>
      <c r="D34" s="41" t="s">
        <v>389</v>
      </c>
      <c r="E34" s="41" t="s">
        <v>389</v>
      </c>
      <c r="F34" s="41" t="s">
        <v>389</v>
      </c>
      <c r="G34" s="41" t="s">
        <v>389</v>
      </c>
      <c r="H34" s="41"/>
      <c r="I34" s="41"/>
      <c r="J34" s="41"/>
      <c r="K34" s="41"/>
      <c r="L34" s="41"/>
      <c r="M34" s="41"/>
      <c r="N34" s="41"/>
      <c r="O34" s="41"/>
      <c r="P34" s="41"/>
      <c r="Q34" s="41"/>
      <c r="R34" s="41"/>
      <c r="S34" s="41"/>
      <c r="T34" s="41"/>
      <c r="U34" s="105"/>
      <c r="V34" s="41"/>
      <c r="W34" s="41"/>
      <c r="X34" s="41"/>
      <c r="Y34" s="41"/>
      <c r="Z34" s="41"/>
      <c r="AA34" s="41"/>
      <c r="AB34" s="41">
        <f t="shared" si="1"/>
        <v>0</v>
      </c>
      <c r="AC34" s="41"/>
      <c r="AD34" s="46"/>
      <c r="AE34" s="48"/>
    </row>
    <row r="35" spans="1:31" s="33" customFormat="1" ht="47.25">
      <c r="A35" s="39" t="s">
        <v>353</v>
      </c>
      <c r="B35" s="40" t="s">
        <v>354</v>
      </c>
      <c r="C35" s="41" t="s">
        <v>389</v>
      </c>
      <c r="D35" s="41" t="s">
        <v>389</v>
      </c>
      <c r="E35" s="41" t="s">
        <v>389</v>
      </c>
      <c r="F35" s="41" t="s">
        <v>389</v>
      </c>
      <c r="G35" s="41" t="s">
        <v>389</v>
      </c>
      <c r="H35" s="38"/>
      <c r="I35" s="38"/>
      <c r="J35" s="38"/>
      <c r="K35" s="38"/>
      <c r="L35" s="38"/>
      <c r="M35" s="38"/>
      <c r="N35" s="38"/>
      <c r="O35" s="38"/>
      <c r="P35" s="73"/>
      <c r="Q35" s="44"/>
      <c r="R35" s="38"/>
      <c r="S35" s="44"/>
      <c r="T35" s="38"/>
      <c r="U35" s="106"/>
      <c r="V35" s="44"/>
      <c r="W35" s="44"/>
      <c r="X35" s="44"/>
      <c r="Y35" s="44"/>
      <c r="Z35" s="44"/>
      <c r="AA35" s="44"/>
      <c r="AB35" s="41">
        <f t="shared" si="1"/>
        <v>0</v>
      </c>
      <c r="AC35" s="49"/>
      <c r="AD35" s="34"/>
      <c r="AE35" s="34"/>
    </row>
    <row r="36" spans="1:31" s="33" customFormat="1" ht="31.5">
      <c r="A36" s="42" t="s">
        <v>212</v>
      </c>
      <c r="B36" s="50" t="s">
        <v>213</v>
      </c>
      <c r="C36" s="41" t="s">
        <v>389</v>
      </c>
      <c r="D36" s="41" t="s">
        <v>389</v>
      </c>
      <c r="E36" s="41" t="s">
        <v>389</v>
      </c>
      <c r="F36" s="41" t="s">
        <v>389</v>
      </c>
      <c r="G36" s="41" t="s">
        <v>389</v>
      </c>
      <c r="H36" s="45"/>
      <c r="I36" s="45"/>
      <c r="J36" s="45"/>
      <c r="K36" s="45"/>
      <c r="L36" s="45"/>
      <c r="M36" s="45"/>
      <c r="N36" s="45"/>
      <c r="O36" s="45"/>
      <c r="P36" s="45"/>
      <c r="Q36" s="45"/>
      <c r="R36" s="45"/>
      <c r="S36" s="45"/>
      <c r="T36" s="51"/>
      <c r="U36" s="45"/>
      <c r="V36" s="45"/>
      <c r="W36" s="45"/>
      <c r="X36" s="45"/>
      <c r="Y36" s="45"/>
      <c r="Z36" s="45"/>
      <c r="AA36" s="45"/>
      <c r="AB36" s="41">
        <f t="shared" si="1"/>
        <v>0</v>
      </c>
      <c r="AC36" s="45"/>
      <c r="AD36" s="34"/>
      <c r="AE36" s="34"/>
    </row>
    <row r="37" spans="1:31" s="33" customFormat="1" ht="31.5">
      <c r="A37" s="42" t="s">
        <v>214</v>
      </c>
      <c r="B37" s="50" t="s">
        <v>215</v>
      </c>
      <c r="C37" s="41" t="s">
        <v>389</v>
      </c>
      <c r="D37" s="41" t="s">
        <v>389</v>
      </c>
      <c r="E37" s="41" t="s">
        <v>389</v>
      </c>
      <c r="F37" s="41" t="s">
        <v>389</v>
      </c>
      <c r="G37" s="41" t="s">
        <v>389</v>
      </c>
      <c r="H37" s="45"/>
      <c r="I37" s="45"/>
      <c r="J37" s="45"/>
      <c r="K37" s="45"/>
      <c r="L37" s="45"/>
      <c r="M37" s="45"/>
      <c r="N37" s="45"/>
      <c r="O37" s="45"/>
      <c r="P37" s="45"/>
      <c r="Q37" s="45"/>
      <c r="R37" s="45"/>
      <c r="S37" s="45"/>
      <c r="T37" s="51"/>
      <c r="U37" s="45"/>
      <c r="V37" s="45"/>
      <c r="W37" s="45"/>
      <c r="X37" s="45"/>
      <c r="Y37" s="45"/>
      <c r="Z37" s="45"/>
      <c r="AA37" s="45"/>
      <c r="AB37" s="41">
        <f t="shared" si="1"/>
        <v>0</v>
      </c>
      <c r="AC37" s="45"/>
      <c r="AD37" s="46"/>
      <c r="AE37" s="48"/>
    </row>
    <row r="38" spans="1:31" s="33" customFormat="1" ht="31.5">
      <c r="A38" s="42" t="s">
        <v>216</v>
      </c>
      <c r="B38" s="50" t="s">
        <v>217</v>
      </c>
      <c r="C38" s="41" t="s">
        <v>389</v>
      </c>
      <c r="D38" s="41" t="s">
        <v>389</v>
      </c>
      <c r="E38" s="41" t="s">
        <v>389</v>
      </c>
      <c r="F38" s="41" t="s">
        <v>389</v>
      </c>
      <c r="G38" s="41" t="s">
        <v>389</v>
      </c>
      <c r="H38" s="45"/>
      <c r="I38" s="45"/>
      <c r="J38" s="45"/>
      <c r="K38" s="45"/>
      <c r="L38" s="45"/>
      <c r="M38" s="45"/>
      <c r="N38" s="45"/>
      <c r="O38" s="45"/>
      <c r="P38" s="45"/>
      <c r="Q38" s="45"/>
      <c r="R38" s="45"/>
      <c r="S38" s="45"/>
      <c r="T38" s="51"/>
      <c r="U38" s="45"/>
      <c r="V38" s="45"/>
      <c r="W38" s="45"/>
      <c r="X38" s="45"/>
      <c r="Y38" s="45"/>
      <c r="Z38" s="45"/>
      <c r="AA38" s="45"/>
      <c r="AB38" s="41">
        <f t="shared" si="1"/>
        <v>0</v>
      </c>
      <c r="AC38" s="45"/>
      <c r="AD38" s="46"/>
      <c r="AE38" s="48"/>
    </row>
    <row r="39" spans="1:31" s="33" customFormat="1" ht="31.5">
      <c r="A39" s="42" t="s">
        <v>218</v>
      </c>
      <c r="B39" s="43" t="s">
        <v>219</v>
      </c>
      <c r="C39" s="41" t="s">
        <v>389</v>
      </c>
      <c r="D39" s="41" t="s">
        <v>389</v>
      </c>
      <c r="E39" s="41" t="s">
        <v>389</v>
      </c>
      <c r="F39" s="41" t="s">
        <v>389</v>
      </c>
      <c r="G39" s="41" t="s">
        <v>389</v>
      </c>
      <c r="H39" s="52"/>
      <c r="I39" s="44"/>
      <c r="J39" s="52"/>
      <c r="K39" s="44"/>
      <c r="L39" s="52"/>
      <c r="M39" s="44"/>
      <c r="N39" s="52"/>
      <c r="O39" s="44"/>
      <c r="P39" s="44"/>
      <c r="Q39" s="44"/>
      <c r="R39" s="52"/>
      <c r="S39" s="44"/>
      <c r="T39" s="52"/>
      <c r="U39" s="44"/>
      <c r="V39" s="52"/>
      <c r="W39" s="44"/>
      <c r="X39" s="52"/>
      <c r="Y39" s="44"/>
      <c r="Z39" s="52"/>
      <c r="AA39" s="44"/>
      <c r="AB39" s="41">
        <f t="shared" si="1"/>
        <v>0</v>
      </c>
      <c r="AC39" s="53"/>
      <c r="AD39" s="46"/>
      <c r="AE39" s="48"/>
    </row>
    <row r="40" spans="1:31" s="33" customFormat="1" ht="31.5">
      <c r="A40" s="42" t="s">
        <v>220</v>
      </c>
      <c r="B40" s="43" t="s">
        <v>221</v>
      </c>
      <c r="C40" s="41" t="s">
        <v>389</v>
      </c>
      <c r="D40" s="41" t="s">
        <v>389</v>
      </c>
      <c r="E40" s="41" t="s">
        <v>389</v>
      </c>
      <c r="F40" s="41" t="s">
        <v>389</v>
      </c>
      <c r="G40" s="41" t="s">
        <v>389</v>
      </c>
      <c r="H40" s="52"/>
      <c r="I40" s="44"/>
      <c r="J40" s="52"/>
      <c r="K40" s="44"/>
      <c r="L40" s="52"/>
      <c r="M40" s="44"/>
      <c r="N40" s="52"/>
      <c r="O40" s="44"/>
      <c r="P40" s="44"/>
      <c r="Q40" s="44"/>
      <c r="R40" s="52"/>
      <c r="S40" s="44"/>
      <c r="T40" s="52"/>
      <c r="U40" s="44"/>
      <c r="V40" s="52"/>
      <c r="W40" s="44"/>
      <c r="X40" s="52"/>
      <c r="Y40" s="44"/>
      <c r="Z40" s="52"/>
      <c r="AA40" s="44"/>
      <c r="AB40" s="41">
        <f t="shared" si="1"/>
        <v>0</v>
      </c>
      <c r="AC40" s="53"/>
      <c r="AD40" s="46"/>
      <c r="AE40" s="48"/>
    </row>
    <row r="41" spans="1:31" s="33" customFormat="1" ht="15.75">
      <c r="A41" s="42" t="s">
        <v>222</v>
      </c>
      <c r="B41" s="43" t="s">
        <v>223</v>
      </c>
      <c r="C41" s="41" t="s">
        <v>389</v>
      </c>
      <c r="D41" s="41" t="s">
        <v>389</v>
      </c>
      <c r="E41" s="41" t="s">
        <v>389</v>
      </c>
      <c r="F41" s="41" t="s">
        <v>389</v>
      </c>
      <c r="G41" s="41" t="s">
        <v>389</v>
      </c>
      <c r="H41" s="52"/>
      <c r="I41" s="44"/>
      <c r="J41" s="52"/>
      <c r="K41" s="44"/>
      <c r="L41" s="52"/>
      <c r="M41" s="44"/>
      <c r="N41" s="52"/>
      <c r="O41" s="44"/>
      <c r="P41" s="44"/>
      <c r="Q41" s="44"/>
      <c r="R41" s="52"/>
      <c r="S41" s="44"/>
      <c r="T41" s="52">
        <v>0.44</v>
      </c>
      <c r="U41" s="44">
        <v>4</v>
      </c>
      <c r="V41" s="52"/>
      <c r="W41" s="44"/>
      <c r="X41" s="52"/>
      <c r="Y41" s="44"/>
      <c r="Z41" s="52"/>
      <c r="AA41" s="44"/>
      <c r="AB41" s="41">
        <f t="shared" si="1"/>
        <v>0.44</v>
      </c>
      <c r="AC41" s="53"/>
      <c r="AD41" s="46"/>
      <c r="AE41" s="48"/>
    </row>
    <row r="42" spans="1:31" s="33" customFormat="1" ht="15.75">
      <c r="A42" s="42" t="s">
        <v>224</v>
      </c>
      <c r="B42" s="50" t="s">
        <v>225</v>
      </c>
      <c r="C42" s="41" t="s">
        <v>389</v>
      </c>
      <c r="D42" s="41" t="s">
        <v>389</v>
      </c>
      <c r="E42" s="41" t="s">
        <v>389</v>
      </c>
      <c r="F42" s="41" t="s">
        <v>389</v>
      </c>
      <c r="G42" s="41" t="s">
        <v>389</v>
      </c>
      <c r="H42" s="51"/>
      <c r="I42" s="51"/>
      <c r="J42" s="51"/>
      <c r="K42" s="51"/>
      <c r="L42" s="51"/>
      <c r="M42" s="51"/>
      <c r="N42" s="51"/>
      <c r="O42" s="51"/>
      <c r="P42" s="51"/>
      <c r="Q42" s="51"/>
      <c r="R42" s="51"/>
      <c r="S42" s="51"/>
      <c r="T42" s="51"/>
      <c r="U42" s="51"/>
      <c r="V42" s="51"/>
      <c r="W42" s="51"/>
      <c r="X42" s="51"/>
      <c r="Y42" s="51"/>
      <c r="Z42" s="51"/>
      <c r="AA42" s="51"/>
      <c r="AB42" s="41">
        <f t="shared" si="1"/>
        <v>0</v>
      </c>
      <c r="AC42" s="51"/>
      <c r="AD42" s="46"/>
      <c r="AE42" s="48"/>
    </row>
    <row r="43" spans="1:31" s="33" customFormat="1" ht="31.5">
      <c r="A43" s="39" t="s">
        <v>355</v>
      </c>
      <c r="B43" s="40" t="s">
        <v>226</v>
      </c>
      <c r="C43" s="41" t="s">
        <v>389</v>
      </c>
      <c r="D43" s="41" t="s">
        <v>389</v>
      </c>
      <c r="E43" s="41" t="s">
        <v>389</v>
      </c>
      <c r="F43" s="41" t="s">
        <v>389</v>
      </c>
      <c r="G43" s="41" t="s">
        <v>389</v>
      </c>
      <c r="H43" s="38"/>
      <c r="I43" s="38"/>
      <c r="J43" s="38"/>
      <c r="K43" s="38"/>
      <c r="L43" s="38"/>
      <c r="M43" s="38"/>
      <c r="N43" s="38"/>
      <c r="O43" s="38"/>
      <c r="P43" s="73"/>
      <c r="Q43" s="44"/>
      <c r="R43" s="38"/>
      <c r="S43" s="44"/>
      <c r="T43" s="38"/>
      <c r="U43" s="44"/>
      <c r="V43" s="44"/>
      <c r="W43" s="44"/>
      <c r="X43" s="44"/>
      <c r="Y43" s="44"/>
      <c r="Z43" s="44"/>
      <c r="AA43" s="44"/>
      <c r="AB43" s="41">
        <f t="shared" si="1"/>
        <v>0</v>
      </c>
      <c r="AC43" s="49"/>
      <c r="AD43" s="46"/>
      <c r="AE43" s="48"/>
    </row>
    <row r="44" spans="1:31" s="33" customFormat="1" ht="31.5">
      <c r="A44" s="42" t="s">
        <v>227</v>
      </c>
      <c r="B44" s="43" t="s">
        <v>228</v>
      </c>
      <c r="C44" s="41" t="s">
        <v>389</v>
      </c>
      <c r="D44" s="41" t="s">
        <v>389</v>
      </c>
      <c r="E44" s="41" t="s">
        <v>389</v>
      </c>
      <c r="F44" s="41" t="s">
        <v>389</v>
      </c>
      <c r="G44" s="41" t="s">
        <v>389</v>
      </c>
      <c r="H44" s="51"/>
      <c r="I44" s="51"/>
      <c r="J44" s="51"/>
      <c r="K44" s="51"/>
      <c r="L44" s="51"/>
      <c r="M44" s="51"/>
      <c r="N44" s="51"/>
      <c r="O44" s="51"/>
      <c r="P44" s="51"/>
      <c r="Q44" s="51"/>
      <c r="R44" s="51"/>
      <c r="S44" s="51"/>
      <c r="T44" s="51"/>
      <c r="U44" s="51"/>
      <c r="V44" s="51"/>
      <c r="W44" s="51"/>
      <c r="X44" s="51"/>
      <c r="Y44" s="51"/>
      <c r="Z44" s="51"/>
      <c r="AA44" s="51"/>
      <c r="AB44" s="41">
        <f t="shared" si="1"/>
        <v>0</v>
      </c>
      <c r="AC44" s="41"/>
      <c r="AD44" s="46"/>
      <c r="AE44" s="48"/>
    </row>
    <row r="45" spans="1:31" s="33" customFormat="1" ht="31.5">
      <c r="A45" s="42" t="s">
        <v>229</v>
      </c>
      <c r="B45" s="43" t="s">
        <v>215</v>
      </c>
      <c r="C45" s="41" t="s">
        <v>389</v>
      </c>
      <c r="D45" s="41" t="s">
        <v>389</v>
      </c>
      <c r="E45" s="41" t="s">
        <v>389</v>
      </c>
      <c r="F45" s="41" t="s">
        <v>389</v>
      </c>
      <c r="G45" s="41" t="s">
        <v>389</v>
      </c>
      <c r="H45" s="51"/>
      <c r="I45" s="51"/>
      <c r="J45" s="51"/>
      <c r="K45" s="51"/>
      <c r="L45" s="51"/>
      <c r="M45" s="51"/>
      <c r="N45" s="51"/>
      <c r="O45" s="51"/>
      <c r="P45" s="51"/>
      <c r="Q45" s="51"/>
      <c r="R45" s="51"/>
      <c r="S45" s="51"/>
      <c r="T45" s="51"/>
      <c r="U45" s="51"/>
      <c r="V45" s="51"/>
      <c r="W45" s="51"/>
      <c r="X45" s="51"/>
      <c r="Y45" s="51"/>
      <c r="Z45" s="51"/>
      <c r="AA45" s="51"/>
      <c r="AB45" s="41">
        <f t="shared" si="1"/>
        <v>0</v>
      </c>
      <c r="AC45" s="41"/>
      <c r="AD45" s="46"/>
      <c r="AE45" s="48"/>
    </row>
    <row r="46" spans="1:31" s="33" customFormat="1" ht="31.5">
      <c r="A46" s="42" t="s">
        <v>230</v>
      </c>
      <c r="B46" s="43" t="s">
        <v>217</v>
      </c>
      <c r="C46" s="41" t="s">
        <v>389</v>
      </c>
      <c r="D46" s="41" t="s">
        <v>389</v>
      </c>
      <c r="E46" s="41" t="s">
        <v>389</v>
      </c>
      <c r="F46" s="41" t="s">
        <v>389</v>
      </c>
      <c r="G46" s="41" t="s">
        <v>389</v>
      </c>
      <c r="H46" s="51"/>
      <c r="I46" s="51"/>
      <c r="J46" s="51"/>
      <c r="K46" s="51"/>
      <c r="L46" s="51"/>
      <c r="M46" s="51"/>
      <c r="N46" s="51"/>
      <c r="O46" s="51"/>
      <c r="P46" s="51"/>
      <c r="Q46" s="51"/>
      <c r="R46" s="51"/>
      <c r="S46" s="51"/>
      <c r="T46" s="51"/>
      <c r="U46" s="51"/>
      <c r="V46" s="51"/>
      <c r="W46" s="51"/>
      <c r="X46" s="51"/>
      <c r="Y46" s="51"/>
      <c r="Z46" s="51"/>
      <c r="AA46" s="51"/>
      <c r="AB46" s="41">
        <f t="shared" si="1"/>
        <v>0</v>
      </c>
      <c r="AC46" s="41"/>
      <c r="AD46" s="46"/>
      <c r="AE46" s="48"/>
    </row>
    <row r="47" spans="1:31" s="33" customFormat="1" ht="31.5">
      <c r="A47" s="42" t="s">
        <v>231</v>
      </c>
      <c r="B47" s="43" t="s">
        <v>219</v>
      </c>
      <c r="C47" s="41" t="s">
        <v>389</v>
      </c>
      <c r="D47" s="41" t="s">
        <v>389</v>
      </c>
      <c r="E47" s="41" t="s">
        <v>389</v>
      </c>
      <c r="F47" s="41" t="s">
        <v>389</v>
      </c>
      <c r="G47" s="41" t="s">
        <v>389</v>
      </c>
      <c r="H47" s="52"/>
      <c r="I47" s="44"/>
      <c r="J47" s="52"/>
      <c r="K47" s="44"/>
      <c r="L47" s="52"/>
      <c r="M47" s="44"/>
      <c r="N47" s="52"/>
      <c r="O47" s="44"/>
      <c r="P47" s="44"/>
      <c r="Q47" s="44"/>
      <c r="R47" s="52"/>
      <c r="S47" s="44"/>
      <c r="T47" s="52"/>
      <c r="U47" s="44"/>
      <c r="V47" s="52"/>
      <c r="W47" s="44"/>
      <c r="X47" s="52"/>
      <c r="Y47" s="44"/>
      <c r="Z47" s="52"/>
      <c r="AA47" s="44"/>
      <c r="AB47" s="41">
        <f t="shared" si="1"/>
        <v>0</v>
      </c>
      <c r="AC47" s="41"/>
      <c r="AD47" s="46"/>
      <c r="AE47" s="48"/>
    </row>
    <row r="48" spans="1:31" s="33" customFormat="1" ht="31.5">
      <c r="A48" s="42" t="s">
        <v>232</v>
      </c>
      <c r="B48" s="43" t="s">
        <v>221</v>
      </c>
      <c r="C48" s="41" t="s">
        <v>389</v>
      </c>
      <c r="D48" s="41" t="s">
        <v>389</v>
      </c>
      <c r="E48" s="41" t="s">
        <v>389</v>
      </c>
      <c r="F48" s="41" t="s">
        <v>389</v>
      </c>
      <c r="G48" s="41" t="s">
        <v>389</v>
      </c>
      <c r="H48" s="52"/>
      <c r="I48" s="44"/>
      <c r="J48" s="52"/>
      <c r="K48" s="44"/>
      <c r="L48" s="52"/>
      <c r="M48" s="44"/>
      <c r="N48" s="52"/>
      <c r="O48" s="44"/>
      <c r="P48" s="44"/>
      <c r="Q48" s="44"/>
      <c r="R48" s="52"/>
      <c r="S48" s="44"/>
      <c r="T48" s="52"/>
      <c r="U48" s="44"/>
      <c r="V48" s="52"/>
      <c r="W48" s="44"/>
      <c r="X48" s="52"/>
      <c r="Y48" s="44"/>
      <c r="Z48" s="52"/>
      <c r="AA48" s="44"/>
      <c r="AB48" s="41">
        <f t="shared" si="1"/>
        <v>0</v>
      </c>
      <c r="AC48" s="41"/>
      <c r="AD48" s="46"/>
      <c r="AE48" s="48"/>
    </row>
    <row r="49" spans="1:31" s="33" customFormat="1" ht="15.75">
      <c r="A49" s="42" t="s">
        <v>233</v>
      </c>
      <c r="B49" s="43" t="s">
        <v>223</v>
      </c>
      <c r="C49" s="41" t="s">
        <v>389</v>
      </c>
      <c r="D49" s="41" t="s">
        <v>389</v>
      </c>
      <c r="E49" s="41" t="s">
        <v>389</v>
      </c>
      <c r="F49" s="41" t="s">
        <v>389</v>
      </c>
      <c r="G49" s="41" t="s">
        <v>389</v>
      </c>
      <c r="H49" s="52"/>
      <c r="I49" s="44"/>
      <c r="J49" s="52"/>
      <c r="K49" s="44"/>
      <c r="L49" s="52"/>
      <c r="M49" s="44"/>
      <c r="N49" s="52"/>
      <c r="O49" s="44"/>
      <c r="P49" s="44"/>
      <c r="Q49" s="44"/>
      <c r="R49" s="52"/>
      <c r="S49" s="44"/>
      <c r="T49" s="52">
        <f>T41</f>
        <v>0.44</v>
      </c>
      <c r="U49" s="44">
        <v>4</v>
      </c>
      <c r="V49" s="52"/>
      <c r="W49" s="44"/>
      <c r="X49" s="52"/>
      <c r="Y49" s="44"/>
      <c r="Z49" s="52"/>
      <c r="AA49" s="44"/>
      <c r="AB49" s="41">
        <f t="shared" si="1"/>
        <v>0.44</v>
      </c>
      <c r="AC49" s="41"/>
      <c r="AD49" s="46"/>
      <c r="AE49" s="48"/>
    </row>
    <row r="50" spans="1:31" s="33" customFormat="1" ht="15.75">
      <c r="A50" s="42" t="s">
        <v>234</v>
      </c>
      <c r="B50" s="50" t="s">
        <v>225</v>
      </c>
      <c r="C50" s="41" t="s">
        <v>389</v>
      </c>
      <c r="D50" s="41" t="s">
        <v>389</v>
      </c>
      <c r="E50" s="41" t="s">
        <v>389</v>
      </c>
      <c r="F50" s="41" t="s">
        <v>389</v>
      </c>
      <c r="G50" s="41" t="s">
        <v>389</v>
      </c>
      <c r="H50" s="51"/>
      <c r="I50" s="51"/>
      <c r="J50" s="51"/>
      <c r="K50" s="51"/>
      <c r="L50" s="51"/>
      <c r="M50" s="51"/>
      <c r="N50" s="51"/>
      <c r="O50" s="51"/>
      <c r="P50" s="51"/>
      <c r="Q50" s="51"/>
      <c r="R50" s="51"/>
      <c r="S50" s="51"/>
      <c r="T50" s="51"/>
      <c r="U50" s="51"/>
      <c r="V50" s="51"/>
      <c r="W50" s="51"/>
      <c r="X50" s="51"/>
      <c r="Y50" s="51"/>
      <c r="Z50" s="51"/>
      <c r="AA50" s="51"/>
      <c r="AB50" s="41">
        <f t="shared" si="1"/>
        <v>0</v>
      </c>
      <c r="AC50" s="41"/>
      <c r="AD50" s="46"/>
      <c r="AE50" s="48"/>
    </row>
    <row r="51" spans="1:31" s="33" customFormat="1" ht="35.25" customHeight="1">
      <c r="A51" s="39" t="s">
        <v>356</v>
      </c>
      <c r="B51" s="40" t="s">
        <v>235</v>
      </c>
      <c r="C51" s="41" t="s">
        <v>389</v>
      </c>
      <c r="D51" s="41" t="s">
        <v>389</v>
      </c>
      <c r="E51" s="41" t="s">
        <v>389</v>
      </c>
      <c r="F51" s="41" t="s">
        <v>389</v>
      </c>
      <c r="G51" s="41" t="s">
        <v>389</v>
      </c>
      <c r="H51" s="38"/>
      <c r="I51" s="38"/>
      <c r="J51" s="38"/>
      <c r="K51" s="38"/>
      <c r="L51" s="38"/>
      <c r="M51" s="38"/>
      <c r="N51" s="38"/>
      <c r="O51" s="38"/>
      <c r="P51" s="73"/>
      <c r="Q51" s="44"/>
      <c r="R51" s="38"/>
      <c r="S51" s="44"/>
      <c r="T51" s="38"/>
      <c r="U51" s="44"/>
      <c r="V51" s="44"/>
      <c r="W51" s="44"/>
      <c r="X51" s="44"/>
      <c r="Y51" s="44"/>
      <c r="Z51" s="44"/>
      <c r="AA51" s="44"/>
      <c r="AB51" s="41">
        <f t="shared" si="1"/>
        <v>0</v>
      </c>
      <c r="AC51" s="41"/>
      <c r="AD51" s="46"/>
      <c r="AE51" s="48"/>
    </row>
    <row r="52" spans="1:31" s="33" customFormat="1" ht="15.75">
      <c r="A52" s="42" t="s">
        <v>236</v>
      </c>
      <c r="B52" s="43" t="s">
        <v>237</v>
      </c>
      <c r="C52" s="41" t="s">
        <v>389</v>
      </c>
      <c r="D52" s="41" t="s">
        <v>389</v>
      </c>
      <c r="E52" s="41" t="s">
        <v>389</v>
      </c>
      <c r="F52" s="41" t="s">
        <v>389</v>
      </c>
      <c r="G52" s="41" t="s">
        <v>389</v>
      </c>
      <c r="H52" s="41"/>
      <c r="I52" s="52"/>
      <c r="J52" s="41"/>
      <c r="K52" s="52"/>
      <c r="L52" s="41"/>
      <c r="M52" s="52"/>
      <c r="N52" s="41"/>
      <c r="O52" s="52"/>
      <c r="P52" s="52"/>
      <c r="Q52" s="52"/>
      <c r="R52" s="41"/>
      <c r="S52" s="52"/>
      <c r="T52" s="41">
        <f>T27/1.2</f>
        <v>0.71725000000000005</v>
      </c>
      <c r="U52" s="105">
        <v>4</v>
      </c>
      <c r="V52" s="41"/>
      <c r="W52" s="52"/>
      <c r="X52" s="41"/>
      <c r="Y52" s="52"/>
      <c r="Z52" s="41"/>
      <c r="AA52" s="52"/>
      <c r="AB52" s="41">
        <f t="shared" si="1"/>
        <v>0.71725000000000005</v>
      </c>
      <c r="AC52" s="41"/>
      <c r="AD52" s="46"/>
      <c r="AE52" s="48"/>
    </row>
    <row r="53" spans="1:31" s="33" customFormat="1" ht="15.75">
      <c r="A53" s="42" t="s">
        <v>238</v>
      </c>
      <c r="B53" s="43" t="s">
        <v>239</v>
      </c>
      <c r="C53" s="41" t="s">
        <v>389</v>
      </c>
      <c r="D53" s="41" t="s">
        <v>389</v>
      </c>
      <c r="E53" s="41" t="s">
        <v>389</v>
      </c>
      <c r="F53" s="41" t="s">
        <v>389</v>
      </c>
      <c r="G53" s="41" t="s">
        <v>389</v>
      </c>
      <c r="H53" s="52"/>
      <c r="I53" s="44"/>
      <c r="J53" s="52"/>
      <c r="K53" s="44"/>
      <c r="L53" s="52"/>
      <c r="M53" s="44"/>
      <c r="N53" s="52"/>
      <c r="O53" s="44"/>
      <c r="P53" s="44"/>
      <c r="Q53" s="44"/>
      <c r="R53" s="52"/>
      <c r="S53" s="44"/>
      <c r="T53" s="52"/>
      <c r="U53" s="44"/>
      <c r="V53" s="52"/>
      <c r="W53" s="44"/>
      <c r="X53" s="52"/>
      <c r="Y53" s="44"/>
      <c r="Z53" s="52"/>
      <c r="AA53" s="44"/>
      <c r="AB53" s="41">
        <f t="shared" si="1"/>
        <v>0</v>
      </c>
      <c r="AC53" s="53"/>
      <c r="AD53" s="46"/>
      <c r="AE53" s="48"/>
    </row>
    <row r="54" spans="1:31" s="33" customFormat="1" ht="15.75">
      <c r="A54" s="42" t="s">
        <v>240</v>
      </c>
      <c r="B54" s="50" t="s">
        <v>241</v>
      </c>
      <c r="C54" s="41" t="s">
        <v>389</v>
      </c>
      <c r="D54" s="41" t="s">
        <v>389</v>
      </c>
      <c r="E54" s="41" t="s">
        <v>389</v>
      </c>
      <c r="F54" s="41" t="s">
        <v>389</v>
      </c>
      <c r="G54" s="41" t="s">
        <v>389</v>
      </c>
      <c r="H54" s="52"/>
      <c r="I54" s="54"/>
      <c r="J54" s="52"/>
      <c r="K54" s="54"/>
      <c r="L54" s="52"/>
      <c r="M54" s="54"/>
      <c r="N54" s="52"/>
      <c r="O54" s="54"/>
      <c r="P54" s="54"/>
      <c r="Q54" s="44"/>
      <c r="R54" s="52"/>
      <c r="S54" s="44"/>
      <c r="T54" s="52"/>
      <c r="U54" s="44"/>
      <c r="V54" s="52"/>
      <c r="W54" s="44"/>
      <c r="X54" s="52"/>
      <c r="Y54" s="44"/>
      <c r="Z54" s="52"/>
      <c r="AA54" s="44"/>
      <c r="AB54" s="41">
        <f t="shared" si="1"/>
        <v>0</v>
      </c>
      <c r="AC54" s="53"/>
      <c r="AD54" s="46"/>
      <c r="AE54" s="48"/>
    </row>
    <row r="55" spans="1:31" s="33" customFormat="1" ht="15.75">
      <c r="A55" s="42" t="s">
        <v>242</v>
      </c>
      <c r="B55" s="50" t="s">
        <v>243</v>
      </c>
      <c r="C55" s="41" t="s">
        <v>389</v>
      </c>
      <c r="D55" s="41" t="s">
        <v>389</v>
      </c>
      <c r="E55" s="41" t="s">
        <v>389</v>
      </c>
      <c r="F55" s="41" t="s">
        <v>389</v>
      </c>
      <c r="G55" s="41" t="s">
        <v>389</v>
      </c>
      <c r="H55" s="52"/>
      <c r="I55" s="54"/>
      <c r="J55" s="52"/>
      <c r="K55" s="54"/>
      <c r="L55" s="52"/>
      <c r="M55" s="54"/>
      <c r="N55" s="52"/>
      <c r="O55" s="54"/>
      <c r="P55" s="54"/>
      <c r="Q55" s="44"/>
      <c r="R55" s="52"/>
      <c r="S55" s="44"/>
      <c r="T55" s="52"/>
      <c r="U55" s="44"/>
      <c r="V55" s="52"/>
      <c r="W55" s="44"/>
      <c r="X55" s="52"/>
      <c r="Y55" s="44"/>
      <c r="Z55" s="52"/>
      <c r="AA55" s="44"/>
      <c r="AB55" s="41">
        <f t="shared" si="1"/>
        <v>0</v>
      </c>
      <c r="AC55" s="53"/>
      <c r="AD55" s="46"/>
      <c r="AE55" s="48"/>
    </row>
    <row r="56" spans="1:31" s="33" customFormat="1" ht="15.75">
      <c r="A56" s="42" t="s">
        <v>244</v>
      </c>
      <c r="B56" s="50" t="s">
        <v>245</v>
      </c>
      <c r="C56" s="41" t="s">
        <v>389</v>
      </c>
      <c r="D56" s="41" t="s">
        <v>389</v>
      </c>
      <c r="E56" s="41" t="s">
        <v>389</v>
      </c>
      <c r="F56" s="41" t="s">
        <v>389</v>
      </c>
      <c r="G56" s="41" t="s">
        <v>389</v>
      </c>
      <c r="H56" s="52"/>
      <c r="I56" s="54"/>
      <c r="J56" s="52"/>
      <c r="K56" s="54"/>
      <c r="L56" s="52"/>
      <c r="M56" s="54"/>
      <c r="N56" s="52"/>
      <c r="O56" s="54"/>
      <c r="P56" s="54"/>
      <c r="Q56" s="44"/>
      <c r="R56" s="52"/>
      <c r="S56" s="44"/>
      <c r="T56" s="52">
        <f>T41</f>
        <v>0.44</v>
      </c>
      <c r="U56" s="44">
        <v>4</v>
      </c>
      <c r="V56" s="52"/>
      <c r="W56" s="44"/>
      <c r="X56" s="52"/>
      <c r="Y56" s="44"/>
      <c r="Z56" s="52"/>
      <c r="AA56" s="44"/>
      <c r="AB56" s="41">
        <f t="shared" si="1"/>
        <v>0.44</v>
      </c>
      <c r="AC56" s="53"/>
      <c r="AD56" s="46"/>
      <c r="AE56" s="48"/>
    </row>
    <row r="57" spans="1:31" s="33" customFormat="1" ht="15.75">
      <c r="A57" s="42" t="s">
        <v>246</v>
      </c>
      <c r="B57" s="50" t="s">
        <v>247</v>
      </c>
      <c r="C57" s="41" t="s">
        <v>389</v>
      </c>
      <c r="D57" s="41" t="s">
        <v>389</v>
      </c>
      <c r="E57" s="41" t="s">
        <v>389</v>
      </c>
      <c r="F57" s="41" t="s">
        <v>389</v>
      </c>
      <c r="G57" s="41" t="s">
        <v>389</v>
      </c>
      <c r="H57" s="52"/>
      <c r="I57" s="54"/>
      <c r="J57" s="52"/>
      <c r="K57" s="54"/>
      <c r="L57" s="52"/>
      <c r="M57" s="54"/>
      <c r="N57" s="52"/>
      <c r="O57" s="54"/>
      <c r="P57" s="54"/>
      <c r="Q57" s="44"/>
      <c r="R57" s="52"/>
      <c r="S57" s="44"/>
      <c r="T57" s="52"/>
      <c r="U57" s="44"/>
      <c r="V57" s="52"/>
      <c r="W57" s="44"/>
      <c r="X57" s="52"/>
      <c r="Y57" s="44"/>
      <c r="Z57" s="52"/>
      <c r="AA57" s="44"/>
      <c r="AB57" s="41">
        <f t="shared" si="1"/>
        <v>0</v>
      </c>
      <c r="AC57" s="41"/>
      <c r="AD57" s="46"/>
      <c r="AE57" s="48"/>
    </row>
    <row r="58" spans="1:31" s="33" customFormat="1" ht="56.25" customHeight="1">
      <c r="A58" s="39" t="s">
        <v>357</v>
      </c>
      <c r="B58" s="55" t="s">
        <v>248</v>
      </c>
      <c r="C58" s="41" t="s">
        <v>389</v>
      </c>
      <c r="D58" s="41" t="s">
        <v>389</v>
      </c>
      <c r="E58" s="41" t="s">
        <v>389</v>
      </c>
      <c r="F58" s="41" t="s">
        <v>389</v>
      </c>
      <c r="G58" s="41" t="s">
        <v>389</v>
      </c>
      <c r="H58" s="54"/>
      <c r="I58" s="54"/>
      <c r="J58" s="54"/>
      <c r="K58" s="54"/>
      <c r="L58" s="54"/>
      <c r="M58" s="54"/>
      <c r="N58" s="54"/>
      <c r="O58" s="54"/>
      <c r="P58" s="54"/>
      <c r="Q58" s="44"/>
      <c r="R58" s="44"/>
      <c r="S58" s="44"/>
      <c r="T58" s="68"/>
      <c r="U58" s="44"/>
      <c r="V58" s="44"/>
      <c r="W58" s="44"/>
      <c r="X58" s="44"/>
      <c r="Y58" s="44"/>
      <c r="Z58" s="44"/>
      <c r="AA58" s="44"/>
      <c r="AB58" s="41">
        <f t="shared" si="1"/>
        <v>0</v>
      </c>
      <c r="AC58" s="49"/>
      <c r="AD58" s="46"/>
      <c r="AE58" s="48"/>
    </row>
    <row r="59" spans="1:31" s="33" customFormat="1" ht="15.75">
      <c r="A59" s="39" t="s">
        <v>358</v>
      </c>
      <c r="B59" s="40" t="s">
        <v>249</v>
      </c>
      <c r="C59" s="41" t="s">
        <v>389</v>
      </c>
      <c r="D59" s="41" t="s">
        <v>389</v>
      </c>
      <c r="E59" s="41" t="s">
        <v>389</v>
      </c>
      <c r="F59" s="41" t="s">
        <v>389</v>
      </c>
      <c r="G59" s="41" t="s">
        <v>389</v>
      </c>
      <c r="H59" s="38"/>
      <c r="I59" s="38"/>
      <c r="J59" s="38"/>
      <c r="K59" s="38"/>
      <c r="L59" s="38"/>
      <c r="M59" s="38"/>
      <c r="N59" s="38"/>
      <c r="O59" s="38"/>
      <c r="P59" s="73"/>
      <c r="Q59" s="44"/>
      <c r="R59" s="44"/>
      <c r="S59" s="44"/>
      <c r="T59" s="38"/>
      <c r="U59" s="44"/>
      <c r="V59" s="44"/>
      <c r="W59" s="44"/>
      <c r="X59" s="44"/>
      <c r="Y59" s="44"/>
      <c r="Z59" s="44"/>
      <c r="AA59" s="44"/>
      <c r="AB59" s="41">
        <f t="shared" si="1"/>
        <v>0</v>
      </c>
      <c r="AC59" s="49"/>
      <c r="AD59" s="46"/>
      <c r="AE59" s="48"/>
    </row>
    <row r="60" spans="1:31" s="33" customFormat="1" ht="31.5">
      <c r="A60" s="42" t="s">
        <v>250</v>
      </c>
      <c r="B60" s="56" t="s">
        <v>228</v>
      </c>
      <c r="C60" s="41" t="s">
        <v>389</v>
      </c>
      <c r="D60" s="41" t="s">
        <v>389</v>
      </c>
      <c r="E60" s="41" t="s">
        <v>389</v>
      </c>
      <c r="F60" s="41" t="s">
        <v>389</v>
      </c>
      <c r="G60" s="41" t="s">
        <v>389</v>
      </c>
      <c r="H60" s="45"/>
      <c r="I60" s="45"/>
      <c r="J60" s="45"/>
      <c r="K60" s="45"/>
      <c r="L60" s="45"/>
      <c r="M60" s="45"/>
      <c r="N60" s="45"/>
      <c r="O60" s="44"/>
      <c r="P60" s="44"/>
      <c r="Q60" s="44"/>
      <c r="R60" s="45"/>
      <c r="S60" s="45"/>
      <c r="T60" s="57"/>
      <c r="U60" s="45"/>
      <c r="V60" s="45"/>
      <c r="W60" s="45"/>
      <c r="X60" s="45"/>
      <c r="Y60" s="45"/>
      <c r="Z60" s="45"/>
      <c r="AA60" s="45"/>
      <c r="AB60" s="41">
        <f t="shared" si="1"/>
        <v>0</v>
      </c>
      <c r="AC60" s="45"/>
      <c r="AD60" s="46"/>
      <c r="AE60" s="48"/>
    </row>
    <row r="61" spans="1:31" s="33" customFormat="1" ht="31.5">
      <c r="A61" s="42" t="s">
        <v>251</v>
      </c>
      <c r="B61" s="56" t="s">
        <v>215</v>
      </c>
      <c r="C61" s="41" t="s">
        <v>389</v>
      </c>
      <c r="D61" s="41" t="s">
        <v>389</v>
      </c>
      <c r="E61" s="41" t="s">
        <v>389</v>
      </c>
      <c r="F61" s="41" t="s">
        <v>389</v>
      </c>
      <c r="G61" s="41" t="s">
        <v>389</v>
      </c>
      <c r="H61" s="45"/>
      <c r="I61" s="45"/>
      <c r="J61" s="45"/>
      <c r="K61" s="45"/>
      <c r="L61" s="45"/>
      <c r="M61" s="45"/>
      <c r="N61" s="45"/>
      <c r="O61" s="57"/>
      <c r="P61" s="57"/>
      <c r="Q61" s="44"/>
      <c r="R61" s="45"/>
      <c r="S61" s="45"/>
      <c r="T61" s="57"/>
      <c r="U61" s="45"/>
      <c r="V61" s="45"/>
      <c r="W61" s="45"/>
      <c r="X61" s="45"/>
      <c r="Y61" s="45"/>
      <c r="Z61" s="45"/>
      <c r="AA61" s="45"/>
      <c r="AB61" s="41">
        <f t="shared" si="1"/>
        <v>0</v>
      </c>
      <c r="AC61" s="45"/>
      <c r="AD61" s="34"/>
      <c r="AE61" s="34"/>
    </row>
    <row r="62" spans="1:31" s="33" customFormat="1" ht="31.5">
      <c r="A62" s="42" t="s">
        <v>252</v>
      </c>
      <c r="B62" s="56" t="s">
        <v>217</v>
      </c>
      <c r="C62" s="41" t="s">
        <v>389</v>
      </c>
      <c r="D62" s="41" t="s">
        <v>389</v>
      </c>
      <c r="E62" s="41" t="s">
        <v>389</v>
      </c>
      <c r="F62" s="41" t="s">
        <v>389</v>
      </c>
      <c r="G62" s="41" t="s">
        <v>389</v>
      </c>
      <c r="H62" s="45"/>
      <c r="I62" s="45"/>
      <c r="J62" s="45"/>
      <c r="K62" s="45"/>
      <c r="L62" s="45"/>
      <c r="M62" s="45"/>
      <c r="N62" s="45"/>
      <c r="O62" s="57"/>
      <c r="P62" s="57"/>
      <c r="Q62" s="44"/>
      <c r="R62" s="45"/>
      <c r="S62" s="45"/>
      <c r="T62" s="57"/>
      <c r="U62" s="45"/>
      <c r="V62" s="45"/>
      <c r="W62" s="45"/>
      <c r="X62" s="45"/>
      <c r="Y62" s="45"/>
      <c r="Z62" s="45"/>
      <c r="AA62" s="45"/>
      <c r="AB62" s="41">
        <f t="shared" si="1"/>
        <v>0</v>
      </c>
      <c r="AC62" s="45"/>
      <c r="AD62" s="34"/>
      <c r="AE62" s="34"/>
    </row>
    <row r="63" spans="1:31" s="33" customFormat="1" ht="15.75">
      <c r="A63" s="42" t="s">
        <v>253</v>
      </c>
      <c r="B63" s="56" t="s">
        <v>254</v>
      </c>
      <c r="C63" s="41" t="s">
        <v>389</v>
      </c>
      <c r="D63" s="41" t="s">
        <v>389</v>
      </c>
      <c r="E63" s="41" t="s">
        <v>389</v>
      </c>
      <c r="F63" s="41" t="s">
        <v>389</v>
      </c>
      <c r="G63" s="41" t="s">
        <v>389</v>
      </c>
      <c r="H63" s="45"/>
      <c r="I63" s="45"/>
      <c r="J63" s="45"/>
      <c r="K63" s="45"/>
      <c r="L63" s="45"/>
      <c r="M63" s="45"/>
      <c r="N63" s="45"/>
      <c r="O63" s="57"/>
      <c r="P63" s="57"/>
      <c r="Q63" s="44"/>
      <c r="R63" s="45"/>
      <c r="S63" s="45"/>
      <c r="T63" s="69"/>
      <c r="U63" s="45"/>
      <c r="V63" s="45"/>
      <c r="W63" s="45"/>
      <c r="X63" s="45"/>
      <c r="Y63" s="45"/>
      <c r="Z63" s="45"/>
      <c r="AA63" s="45"/>
      <c r="AB63" s="41">
        <f t="shared" si="1"/>
        <v>0</v>
      </c>
      <c r="AC63" s="45"/>
      <c r="AD63" s="34"/>
      <c r="AE63" s="34"/>
    </row>
    <row r="64" spans="1:31" s="33" customFormat="1" ht="15.75" customHeight="1">
      <c r="A64" s="42" t="s">
        <v>255</v>
      </c>
      <c r="B64" s="50" t="s">
        <v>247</v>
      </c>
      <c r="C64" s="41" t="s">
        <v>389</v>
      </c>
      <c r="D64" s="41" t="s">
        <v>389</v>
      </c>
      <c r="E64" s="41" t="s">
        <v>389</v>
      </c>
      <c r="F64" s="41" t="s">
        <v>389</v>
      </c>
      <c r="G64" s="41" t="s">
        <v>389</v>
      </c>
      <c r="H64" s="45"/>
      <c r="I64" s="45"/>
      <c r="J64" s="45"/>
      <c r="K64" s="45"/>
      <c r="L64" s="45"/>
      <c r="M64" s="45"/>
      <c r="N64" s="45"/>
      <c r="O64" s="44"/>
      <c r="P64" s="44"/>
      <c r="Q64" s="44"/>
      <c r="R64" s="45"/>
      <c r="S64" s="45"/>
      <c r="T64" s="54"/>
      <c r="U64" s="45"/>
      <c r="V64" s="45"/>
      <c r="W64" s="45"/>
      <c r="X64" s="45"/>
      <c r="Y64" s="45"/>
      <c r="Z64" s="45"/>
      <c r="AA64" s="45"/>
      <c r="AB64" s="41">
        <f t="shared" si="1"/>
        <v>0</v>
      </c>
      <c r="AC64" s="45"/>
      <c r="AD64" s="34"/>
      <c r="AE64" s="34"/>
    </row>
  </sheetData>
  <mergeCells count="30">
    <mergeCell ref="AB20:AC21"/>
    <mergeCell ref="P21:Q21"/>
    <mergeCell ref="R21:S21"/>
    <mergeCell ref="T21:U21"/>
    <mergeCell ref="P20:S20"/>
    <mergeCell ref="T20:W20"/>
    <mergeCell ref="X20:AA20"/>
    <mergeCell ref="V21:W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70" zoomScaleNormal="70" workbookViewId="0">
      <selection activeCell="D27" sqref="D27"/>
    </sheetView>
  </sheetViews>
  <sheetFormatPr defaultColWidth="9" defaultRowHeight="15"/>
  <cols>
    <col min="1" max="1" width="9" style="7" customWidth="1"/>
    <col min="2" max="2" width="29.42578125" style="7" customWidth="1"/>
    <col min="3" max="3" width="22.28515625" style="7" customWidth="1"/>
    <col min="4" max="4" width="22.85546875" style="7" customWidth="1"/>
    <col min="5" max="12" width="9" style="7" customWidth="1"/>
    <col min="13" max="13" width="20.42578125" style="7" customWidth="1"/>
    <col min="14" max="14" width="17" style="7" customWidth="1"/>
    <col min="15" max="17" width="18.140625" style="7" customWidth="1"/>
    <col min="18" max="18" width="20" style="7" customWidth="1"/>
    <col min="19" max="20" width="9" style="7" customWidth="1"/>
    <col min="21" max="21" width="18.42578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75">
      <c r="C1" s="1" t="s">
        <v>99</v>
      </c>
      <c r="J1" s="1" t="s">
        <v>0</v>
      </c>
    </row>
    <row r="2" spans="1:12" ht="15.75">
      <c r="C2" s="1" t="s">
        <v>99</v>
      </c>
      <c r="J2" s="1" t="s">
        <v>1</v>
      </c>
    </row>
    <row r="3" spans="1:12" ht="15.75">
      <c r="C3" s="1" t="s">
        <v>99</v>
      </c>
      <c r="J3" s="1" t="s">
        <v>2</v>
      </c>
    </row>
    <row r="5" spans="1:12" ht="15.75">
      <c r="A5" s="110" t="s">
        <v>392</v>
      </c>
      <c r="B5" s="110"/>
      <c r="C5" s="110"/>
      <c r="D5" s="110"/>
      <c r="E5" s="110"/>
      <c r="F5" s="110"/>
      <c r="G5" s="110"/>
      <c r="H5" s="110"/>
      <c r="I5" s="110"/>
      <c r="J5" s="110"/>
      <c r="K5" s="110"/>
      <c r="L5" s="110"/>
    </row>
    <row r="7" spans="1:12" ht="18.75">
      <c r="A7" s="111" t="s">
        <v>3</v>
      </c>
      <c r="B7" s="111"/>
      <c r="C7" s="111"/>
      <c r="D7" s="111"/>
      <c r="E7" s="111"/>
      <c r="F7" s="111"/>
      <c r="G7" s="111"/>
      <c r="H7" s="111"/>
      <c r="I7" s="111"/>
      <c r="J7" s="111"/>
      <c r="K7" s="111"/>
      <c r="L7" s="111"/>
    </row>
    <row r="9" spans="1:12" ht="15.75">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row>
    <row r="10" spans="1:12" ht="15.75">
      <c r="A10" s="108" t="s">
        <v>4</v>
      </c>
      <c r="B10" s="108"/>
      <c r="C10" s="108"/>
      <c r="D10" s="108"/>
      <c r="E10" s="108"/>
      <c r="F10" s="108"/>
      <c r="G10" s="108"/>
      <c r="H10" s="108"/>
      <c r="I10" s="108"/>
      <c r="J10" s="108"/>
      <c r="K10" s="108"/>
      <c r="L10" s="108"/>
    </row>
    <row r="12" spans="1:12" ht="15.75">
      <c r="A12" s="110" t="str">
        <f>'1. паспорт местоположение '!A12:C12</f>
        <v>J-1.2.2.1.0</v>
      </c>
      <c r="B12" s="110"/>
      <c r="C12" s="110"/>
      <c r="D12" s="110"/>
      <c r="E12" s="110"/>
      <c r="F12" s="110"/>
      <c r="G12" s="110"/>
      <c r="H12" s="110"/>
      <c r="I12" s="110"/>
      <c r="J12" s="110"/>
      <c r="K12" s="110"/>
      <c r="L12" s="110"/>
    </row>
    <row r="13" spans="1:12" ht="15.75">
      <c r="A13" s="108" t="s">
        <v>5</v>
      </c>
      <c r="B13" s="108"/>
      <c r="C13" s="108"/>
      <c r="D13" s="108"/>
      <c r="E13" s="108"/>
      <c r="F13" s="108"/>
      <c r="G13" s="108"/>
      <c r="H13" s="108"/>
      <c r="I13" s="108"/>
      <c r="J13" s="108"/>
      <c r="K13" s="108"/>
      <c r="L13" s="108"/>
    </row>
    <row r="15" spans="1:12" ht="15.75">
      <c r="A15" s="107" t="str">
        <f>'1. паспорт местоположение '!A15:C15</f>
        <v>Реконструкция кабельных линий электропередачи г. Кинешма Ивановской области</v>
      </c>
      <c r="B15" s="107"/>
      <c r="C15" s="107"/>
      <c r="D15" s="107"/>
      <c r="E15" s="107"/>
      <c r="F15" s="107"/>
      <c r="G15" s="107"/>
      <c r="H15" s="107"/>
      <c r="I15" s="107"/>
      <c r="J15" s="107"/>
      <c r="K15" s="107"/>
      <c r="L15" s="107"/>
    </row>
    <row r="16" spans="1:12" ht="15.75">
      <c r="A16" s="108" t="s">
        <v>6</v>
      </c>
      <c r="B16" s="108"/>
      <c r="C16" s="108"/>
      <c r="D16" s="108"/>
      <c r="E16" s="108"/>
      <c r="F16" s="108"/>
      <c r="G16" s="108"/>
      <c r="H16" s="108"/>
      <c r="I16" s="108"/>
      <c r="J16" s="108"/>
      <c r="K16" s="108"/>
      <c r="L16" s="108"/>
    </row>
    <row r="18" spans="1:48" ht="18.75">
      <c r="A18" s="118" t="s">
        <v>256</v>
      </c>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row>
    <row r="20" spans="1:48" s="70" customFormat="1" ht="112.5" customHeight="1">
      <c r="A20" s="112" t="s">
        <v>257</v>
      </c>
      <c r="B20" s="112" t="s">
        <v>258</v>
      </c>
      <c r="C20" s="112" t="s">
        <v>259</v>
      </c>
      <c r="D20" s="112" t="s">
        <v>260</v>
      </c>
      <c r="E20" s="117" t="s">
        <v>261</v>
      </c>
      <c r="F20" s="117"/>
      <c r="G20" s="117"/>
      <c r="H20" s="117"/>
      <c r="I20" s="117"/>
      <c r="J20" s="117"/>
      <c r="K20" s="117"/>
      <c r="L20" s="117"/>
      <c r="M20" s="112" t="s">
        <v>262</v>
      </c>
      <c r="N20" s="112" t="s">
        <v>263</v>
      </c>
      <c r="O20" s="112" t="s">
        <v>264</v>
      </c>
      <c r="P20" s="112" t="s">
        <v>265</v>
      </c>
      <c r="Q20" s="112" t="s">
        <v>266</v>
      </c>
      <c r="R20" s="112" t="s">
        <v>267</v>
      </c>
      <c r="S20" s="117" t="s">
        <v>268</v>
      </c>
      <c r="T20" s="117"/>
      <c r="U20" s="112" t="s">
        <v>269</v>
      </c>
      <c r="V20" s="112" t="s">
        <v>270</v>
      </c>
      <c r="W20" s="112" t="s">
        <v>271</v>
      </c>
      <c r="X20" s="112" t="s">
        <v>272</v>
      </c>
      <c r="Y20" s="112" t="s">
        <v>273</v>
      </c>
      <c r="Z20" s="112" t="s">
        <v>274</v>
      </c>
      <c r="AA20" s="112" t="s">
        <v>275</v>
      </c>
      <c r="AB20" s="112" t="s">
        <v>276</v>
      </c>
      <c r="AC20" s="112" t="s">
        <v>277</v>
      </c>
      <c r="AD20" s="112" t="s">
        <v>278</v>
      </c>
      <c r="AE20" s="112" t="s">
        <v>279</v>
      </c>
      <c r="AF20" s="117" t="s">
        <v>280</v>
      </c>
      <c r="AG20" s="117"/>
      <c r="AH20" s="117"/>
      <c r="AI20" s="117"/>
      <c r="AJ20" s="117"/>
      <c r="AK20" s="117"/>
      <c r="AL20" s="117" t="s">
        <v>281</v>
      </c>
      <c r="AM20" s="117"/>
      <c r="AN20" s="117"/>
      <c r="AO20" s="117"/>
      <c r="AP20" s="117" t="s">
        <v>282</v>
      </c>
      <c r="AQ20" s="117"/>
      <c r="AR20" s="112" t="s">
        <v>283</v>
      </c>
      <c r="AS20" s="112" t="s">
        <v>284</v>
      </c>
      <c r="AT20" s="112" t="s">
        <v>285</v>
      </c>
      <c r="AU20" s="112" t="s">
        <v>286</v>
      </c>
      <c r="AV20" s="112" t="s">
        <v>287</v>
      </c>
    </row>
    <row r="21" spans="1:48" s="70" customFormat="1" ht="75.75" customHeight="1">
      <c r="A21" s="113"/>
      <c r="B21" s="113"/>
      <c r="C21" s="113"/>
      <c r="D21" s="113"/>
      <c r="E21" s="112" t="s">
        <v>288</v>
      </c>
      <c r="F21" s="112" t="s">
        <v>239</v>
      </c>
      <c r="G21" s="112" t="s">
        <v>241</v>
      </c>
      <c r="H21" s="112" t="s">
        <v>243</v>
      </c>
      <c r="I21" s="112" t="s">
        <v>289</v>
      </c>
      <c r="J21" s="112" t="s">
        <v>290</v>
      </c>
      <c r="K21" s="112" t="s">
        <v>291</v>
      </c>
      <c r="L21" s="112" t="s">
        <v>110</v>
      </c>
      <c r="M21" s="113"/>
      <c r="N21" s="113"/>
      <c r="O21" s="113"/>
      <c r="P21" s="113"/>
      <c r="Q21" s="113"/>
      <c r="R21" s="113"/>
      <c r="S21" s="112" t="s">
        <v>119</v>
      </c>
      <c r="T21" s="112" t="s">
        <v>292</v>
      </c>
      <c r="U21" s="113"/>
      <c r="V21" s="113"/>
      <c r="W21" s="113"/>
      <c r="X21" s="113"/>
      <c r="Y21" s="113"/>
      <c r="Z21" s="113"/>
      <c r="AA21" s="113"/>
      <c r="AB21" s="113"/>
      <c r="AC21" s="113"/>
      <c r="AD21" s="113"/>
      <c r="AE21" s="113"/>
      <c r="AF21" s="117" t="s">
        <v>293</v>
      </c>
      <c r="AG21" s="117"/>
      <c r="AH21" s="117" t="s">
        <v>294</v>
      </c>
      <c r="AI21" s="117"/>
      <c r="AJ21" s="112" t="s">
        <v>295</v>
      </c>
      <c r="AK21" s="112" t="s">
        <v>296</v>
      </c>
      <c r="AL21" s="112" t="s">
        <v>297</v>
      </c>
      <c r="AM21" s="112" t="s">
        <v>298</v>
      </c>
      <c r="AN21" s="112" t="s">
        <v>299</v>
      </c>
      <c r="AO21" s="112" t="s">
        <v>300</v>
      </c>
      <c r="AP21" s="112" t="s">
        <v>301</v>
      </c>
      <c r="AQ21" s="112" t="s">
        <v>292</v>
      </c>
      <c r="AR21" s="113"/>
      <c r="AS21" s="113"/>
      <c r="AT21" s="113"/>
      <c r="AU21" s="113"/>
      <c r="AV21" s="113"/>
    </row>
    <row r="22" spans="1:48" s="70" customFormat="1" ht="72"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59" t="s">
        <v>302</v>
      </c>
      <c r="AG22" s="59" t="s">
        <v>303</v>
      </c>
      <c r="AH22" s="59" t="s">
        <v>119</v>
      </c>
      <c r="AI22" s="59" t="s">
        <v>292</v>
      </c>
      <c r="AJ22" s="114"/>
      <c r="AK22" s="114"/>
      <c r="AL22" s="114"/>
      <c r="AM22" s="114"/>
      <c r="AN22" s="114"/>
      <c r="AO22" s="114"/>
      <c r="AP22" s="114"/>
      <c r="AQ22" s="114"/>
      <c r="AR22" s="114"/>
      <c r="AS22" s="114"/>
      <c r="AT22" s="114"/>
      <c r="AU22" s="114"/>
      <c r="AV22" s="114"/>
    </row>
    <row r="23" spans="1:48" s="70" customFormat="1" ht="27" customHeight="1">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9">
        <v>40</v>
      </c>
      <c r="AN23" s="9">
        <v>41</v>
      </c>
      <c r="AO23" s="9">
        <v>42</v>
      </c>
      <c r="AP23" s="9">
        <v>43</v>
      </c>
      <c r="AQ23" s="9">
        <v>44</v>
      </c>
      <c r="AR23" s="9">
        <v>45</v>
      </c>
      <c r="AS23" s="9">
        <v>46</v>
      </c>
      <c r="AT23" s="9">
        <v>47</v>
      </c>
      <c r="AU23" s="9">
        <v>48</v>
      </c>
      <c r="AV23" s="9">
        <v>49</v>
      </c>
    </row>
    <row r="24" spans="1:48" s="17" customFormat="1" ht="15.7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30"/>
      <c r="AN24" s="130"/>
      <c r="AO24" s="130"/>
      <c r="AP24" s="19"/>
      <c r="AQ24" s="19"/>
      <c r="AR24" s="19"/>
      <c r="AS24" s="19"/>
      <c r="AT24" s="19"/>
      <c r="AU24" s="19"/>
      <c r="AV24" s="19"/>
    </row>
    <row r="25" spans="1:48" s="17" customFormat="1" ht="15.75">
      <c r="A25" s="127">
        <v>1</v>
      </c>
      <c r="B25" s="127"/>
      <c r="C25" s="127" t="s">
        <v>381</v>
      </c>
      <c r="D25" s="150">
        <v>2019</v>
      </c>
      <c r="E25" s="127"/>
      <c r="F25" s="127"/>
      <c r="G25" s="152"/>
      <c r="H25" s="127"/>
      <c r="I25" s="154"/>
      <c r="J25" s="152"/>
      <c r="K25" s="154">
        <v>0.44</v>
      </c>
      <c r="L25" s="152"/>
      <c r="M25" s="127" t="s">
        <v>386</v>
      </c>
      <c r="N25" s="127"/>
      <c r="O25" s="127"/>
      <c r="P25" s="154"/>
      <c r="Q25" s="127"/>
      <c r="R25" s="154"/>
      <c r="S25" s="127"/>
      <c r="T25" s="127"/>
      <c r="U25" s="152"/>
      <c r="V25" s="127"/>
      <c r="W25" s="19"/>
      <c r="X25" s="21"/>
      <c r="Y25" s="19"/>
      <c r="Z25" s="152"/>
      <c r="AA25" s="19"/>
      <c r="AB25" s="155"/>
      <c r="AC25" s="127"/>
      <c r="AD25" s="155"/>
      <c r="AE25" s="152"/>
      <c r="AF25" s="127"/>
      <c r="AG25" s="127"/>
      <c r="AH25" s="127"/>
      <c r="AI25" s="156"/>
      <c r="AJ25" s="127"/>
      <c r="AK25" s="127"/>
      <c r="AL25" s="127"/>
      <c r="AM25" s="127"/>
      <c r="AN25" s="127"/>
      <c r="AO25" s="127"/>
      <c r="AP25" s="127"/>
      <c r="AQ25" s="127"/>
      <c r="AR25" s="127"/>
      <c r="AS25" s="156"/>
      <c r="AT25" s="156"/>
      <c r="AU25" s="127"/>
      <c r="AV25" s="127"/>
    </row>
    <row r="26" spans="1:48" s="17" customFormat="1" ht="45.6" customHeight="1">
      <c r="A26" s="129"/>
      <c r="B26" s="129"/>
      <c r="C26" s="129"/>
      <c r="D26" s="151"/>
      <c r="E26" s="129"/>
      <c r="F26" s="129"/>
      <c r="G26" s="153"/>
      <c r="H26" s="129"/>
      <c r="I26" s="153"/>
      <c r="J26" s="153"/>
      <c r="K26" s="153"/>
      <c r="L26" s="153"/>
      <c r="M26" s="129"/>
      <c r="N26" s="129"/>
      <c r="O26" s="129"/>
      <c r="P26" s="153"/>
      <c r="Q26" s="129"/>
      <c r="R26" s="153"/>
      <c r="S26" s="129"/>
      <c r="T26" s="129"/>
      <c r="U26" s="153"/>
      <c r="V26" s="129"/>
      <c r="W26" s="19"/>
      <c r="X26" s="22"/>
      <c r="Y26" s="19"/>
      <c r="Z26" s="153"/>
      <c r="AA26" s="19"/>
      <c r="AB26" s="153"/>
      <c r="AC26" s="129"/>
      <c r="AD26" s="153"/>
      <c r="AE26" s="153"/>
      <c r="AF26" s="129"/>
      <c r="AG26" s="129"/>
      <c r="AH26" s="129"/>
      <c r="AI26" s="129"/>
      <c r="AJ26" s="129"/>
      <c r="AK26" s="129"/>
      <c r="AL26" s="129"/>
      <c r="AM26" s="133"/>
      <c r="AN26" s="157"/>
      <c r="AO26" s="134"/>
      <c r="AP26" s="129"/>
      <c r="AQ26" s="129"/>
      <c r="AR26" s="129"/>
      <c r="AS26" s="129"/>
      <c r="AT26" s="129"/>
      <c r="AU26" s="129"/>
      <c r="AV26" s="129"/>
    </row>
  </sheetData>
  <mergeCells count="103">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workbookViewId="0"/>
  </sheetViews>
  <sheetFormatPr defaultColWidth="9" defaultRowHeight="1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c r="C1" s="1" t="s">
        <v>99</v>
      </c>
      <c r="J1" s="1" t="s">
        <v>0</v>
      </c>
    </row>
    <row r="2" spans="1:12" ht="15.95" customHeight="1">
      <c r="C2" s="1" t="s">
        <v>99</v>
      </c>
      <c r="J2" s="1" t="s">
        <v>1</v>
      </c>
    </row>
    <row r="3" spans="1:12" ht="15.95" customHeight="1">
      <c r="C3" s="1" t="s">
        <v>99</v>
      </c>
      <c r="J3" s="1" t="s">
        <v>2</v>
      </c>
    </row>
    <row r="4" spans="1:12" ht="15.95" customHeight="1"/>
    <row r="5" spans="1:12" ht="15.95" customHeight="1">
      <c r="A5" s="110" t="s">
        <v>392</v>
      </c>
      <c r="B5" s="110"/>
      <c r="C5" s="110"/>
      <c r="D5" s="110"/>
      <c r="E5" s="110"/>
      <c r="F5" s="110"/>
      <c r="G5" s="110"/>
      <c r="H5" s="110"/>
      <c r="I5" s="110"/>
      <c r="J5" s="110"/>
      <c r="K5" s="110"/>
      <c r="L5" s="110"/>
    </row>
    <row r="6" spans="1:12" ht="15.95" customHeight="1"/>
    <row r="7" spans="1:12" ht="18.95" customHeight="1">
      <c r="A7" s="111" t="s">
        <v>3</v>
      </c>
      <c r="B7" s="111"/>
      <c r="C7" s="111"/>
      <c r="D7" s="111"/>
      <c r="E7" s="111"/>
      <c r="F7" s="111"/>
      <c r="G7" s="111"/>
      <c r="H7" s="111"/>
      <c r="I7" s="111"/>
      <c r="J7" s="111"/>
      <c r="K7" s="111"/>
      <c r="L7" s="111"/>
    </row>
    <row r="8" spans="1:12" ht="15.95" customHeight="1"/>
    <row r="9" spans="1:12" ht="15.95" customHeight="1">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row>
    <row r="10" spans="1:12" ht="15.95" customHeight="1">
      <c r="A10" s="108" t="s">
        <v>4</v>
      </c>
      <c r="B10" s="108"/>
      <c r="C10" s="108"/>
      <c r="D10" s="108"/>
      <c r="E10" s="108"/>
      <c r="F10" s="108"/>
      <c r="G10" s="108"/>
      <c r="H10" s="108"/>
      <c r="I10" s="108"/>
      <c r="J10" s="108"/>
      <c r="K10" s="108"/>
      <c r="L10" s="108"/>
    </row>
    <row r="11" spans="1:12" ht="15.95" customHeight="1"/>
    <row r="12" spans="1:12" ht="15.95" customHeight="1">
      <c r="A12" s="110" t="str">
        <f>'1. паспорт местоположение '!A12:C12</f>
        <v>J-1.2.2.1.0</v>
      </c>
      <c r="B12" s="110"/>
      <c r="C12" s="110"/>
      <c r="D12" s="110"/>
      <c r="E12" s="110"/>
      <c r="F12" s="110"/>
      <c r="G12" s="110"/>
      <c r="H12" s="110"/>
      <c r="I12" s="110"/>
      <c r="J12" s="110"/>
      <c r="K12" s="110"/>
      <c r="L12" s="110"/>
    </row>
    <row r="13" spans="1:12" ht="15.95" customHeight="1">
      <c r="A13" s="108" t="s">
        <v>5</v>
      </c>
      <c r="B13" s="108"/>
      <c r="C13" s="108"/>
      <c r="D13" s="108"/>
      <c r="E13" s="108"/>
      <c r="F13" s="108"/>
      <c r="G13" s="108"/>
      <c r="H13" s="108"/>
      <c r="I13" s="108"/>
      <c r="J13" s="108"/>
      <c r="K13" s="108"/>
      <c r="L13" s="108"/>
    </row>
    <row r="14" spans="1:12" ht="15.95" customHeight="1"/>
    <row r="15" spans="1:12" ht="32.1" customHeight="1">
      <c r="A15" s="107" t="str">
        <f>'1. паспорт местоположение '!A15:C15</f>
        <v>Реконструкция кабельных линий электропередачи г. Кинешма Ивановской области</v>
      </c>
      <c r="B15" s="107"/>
      <c r="C15" s="107"/>
      <c r="D15" s="107"/>
      <c r="E15" s="107"/>
      <c r="F15" s="107"/>
      <c r="G15" s="107"/>
      <c r="H15" s="107"/>
      <c r="I15" s="107"/>
      <c r="J15" s="107"/>
      <c r="K15" s="107"/>
      <c r="L15" s="107"/>
    </row>
    <row r="16" spans="1:12" ht="15.95" customHeight="1">
      <c r="A16" s="108" t="s">
        <v>6</v>
      </c>
      <c r="B16" s="108"/>
      <c r="C16" s="108"/>
      <c r="D16" s="108"/>
      <c r="E16" s="108"/>
      <c r="F16" s="108"/>
      <c r="G16" s="108"/>
      <c r="H16" s="108"/>
      <c r="I16" s="108"/>
      <c r="J16" s="108"/>
      <c r="K16" s="108"/>
      <c r="L16" s="108"/>
    </row>
    <row r="17" spans="1:13" ht="15.95" customHeight="1"/>
    <row r="18" spans="1:13" ht="18.95" customHeight="1">
      <c r="A18" s="118" t="s">
        <v>304</v>
      </c>
      <c r="B18" s="118"/>
      <c r="C18" s="118"/>
      <c r="D18" s="118"/>
      <c r="E18" s="118"/>
      <c r="F18" s="118"/>
      <c r="G18" s="118"/>
      <c r="H18" s="118"/>
      <c r="I18" s="118"/>
      <c r="J18" s="118"/>
      <c r="K18" s="118"/>
      <c r="L18" s="118"/>
    </row>
    <row r="20" spans="1:13" ht="48" customHeight="1">
      <c r="A20" s="158" t="s">
        <v>305</v>
      </c>
      <c r="B20" s="158"/>
      <c r="C20" s="158"/>
      <c r="D20" s="158"/>
      <c r="E20" s="158"/>
      <c r="F20" s="158"/>
      <c r="G20" s="121" t="str">
        <f>A15</f>
        <v>Реконструкция кабельных линий электропередачи г. Кинешма Ивановской области</v>
      </c>
      <c r="H20" s="121"/>
      <c r="I20" s="121"/>
      <c r="J20" s="121"/>
      <c r="K20" s="121"/>
      <c r="L20" s="121"/>
      <c r="M20" s="7" t="s">
        <v>99</v>
      </c>
    </row>
    <row r="21" spans="1:13" ht="15.95" customHeight="1">
      <c r="A21" s="158" t="s">
        <v>306</v>
      </c>
      <c r="B21" s="158"/>
      <c r="C21" s="158"/>
      <c r="D21" s="158"/>
      <c r="E21" s="158"/>
      <c r="F21" s="158"/>
      <c r="G21" s="121" t="str">
        <f>'1. паспорт местоположение '!C27</f>
        <v>г. Кинешма</v>
      </c>
      <c r="H21" s="121"/>
      <c r="I21" s="121"/>
      <c r="J21" s="121"/>
      <c r="K21" s="121"/>
      <c r="L21" s="121"/>
    </row>
    <row r="22" spans="1:13" ht="15.95" customHeight="1">
      <c r="A22" s="158" t="s">
        <v>307</v>
      </c>
      <c r="B22" s="158"/>
      <c r="C22" s="158"/>
      <c r="D22" s="158"/>
      <c r="E22" s="158"/>
      <c r="F22" s="158"/>
      <c r="G22" s="121" t="str">
        <f>A15</f>
        <v>Реконструкция кабельных линий электропередачи г. Кинешма Ивановской области</v>
      </c>
      <c r="H22" s="121"/>
      <c r="I22" s="121"/>
      <c r="J22" s="121"/>
      <c r="K22" s="121"/>
      <c r="L22" s="121"/>
    </row>
    <row r="23" spans="1:13" ht="15.95" customHeight="1">
      <c r="A23" s="158" t="s">
        <v>308</v>
      </c>
      <c r="B23" s="158"/>
      <c r="C23" s="158"/>
      <c r="D23" s="158"/>
      <c r="E23" s="158"/>
      <c r="F23" s="158"/>
      <c r="G23" s="159">
        <f>'6.2. Паспорт фин осв ввод '!T39</f>
        <v>0</v>
      </c>
      <c r="H23" s="121"/>
      <c r="I23" s="121"/>
      <c r="J23" s="121"/>
      <c r="K23" s="121"/>
      <c r="L23" s="121"/>
    </row>
    <row r="24" spans="1:13" ht="15.95" customHeight="1">
      <c r="A24" s="158" t="s">
        <v>309</v>
      </c>
      <c r="B24" s="158"/>
      <c r="C24" s="158"/>
      <c r="D24" s="158"/>
      <c r="E24" s="158"/>
      <c r="F24" s="158"/>
      <c r="G24" s="160">
        <v>2019</v>
      </c>
      <c r="H24" s="160"/>
      <c r="I24" s="160"/>
      <c r="J24" s="160"/>
      <c r="K24" s="160"/>
      <c r="L24" s="160"/>
    </row>
    <row r="25" spans="1:13" ht="15.95" customHeight="1">
      <c r="A25" s="158" t="s">
        <v>310</v>
      </c>
      <c r="B25" s="158"/>
      <c r="C25" s="158"/>
      <c r="D25" s="158"/>
      <c r="E25" s="158"/>
      <c r="F25" s="158"/>
      <c r="G25" s="121"/>
      <c r="H25" s="121"/>
      <c r="I25" s="121"/>
      <c r="J25" s="121"/>
      <c r="K25" s="121"/>
      <c r="L25" s="121"/>
    </row>
    <row r="26" spans="1:13" ht="15.95" customHeight="1">
      <c r="A26" s="158" t="s">
        <v>371</v>
      </c>
      <c r="B26" s="158"/>
      <c r="C26" s="158"/>
      <c r="D26" s="158"/>
      <c r="E26" s="158"/>
      <c r="F26" s="158"/>
      <c r="G26" s="121">
        <f>'1. паспорт местоположение '!C48</f>
        <v>0.86070000000000002</v>
      </c>
      <c r="H26" s="121"/>
      <c r="I26" s="121"/>
      <c r="J26" s="121"/>
      <c r="K26" s="121"/>
      <c r="L26" s="121"/>
    </row>
    <row r="27" spans="1:13" ht="15.95" customHeight="1">
      <c r="A27" s="158" t="s">
        <v>311</v>
      </c>
      <c r="B27" s="158"/>
      <c r="C27" s="158"/>
      <c r="D27" s="158"/>
      <c r="E27" s="158"/>
      <c r="F27" s="158"/>
      <c r="G27" s="121" t="s">
        <v>393</v>
      </c>
      <c r="H27" s="121"/>
      <c r="I27" s="121"/>
      <c r="J27" s="121"/>
      <c r="K27" s="121"/>
      <c r="L27" s="121"/>
    </row>
    <row r="28" spans="1:13" ht="15.95" customHeight="1">
      <c r="A28" s="158" t="s">
        <v>312</v>
      </c>
      <c r="B28" s="158"/>
      <c r="C28" s="158"/>
      <c r="D28" s="158"/>
      <c r="E28" s="158"/>
      <c r="F28" s="158"/>
      <c r="G28" s="121" t="s">
        <v>389</v>
      </c>
      <c r="H28" s="121"/>
      <c r="I28" s="121"/>
      <c r="J28" s="121"/>
      <c r="K28" s="121"/>
      <c r="L28" s="121"/>
    </row>
    <row r="29" spans="1:13" ht="29.1" customHeight="1">
      <c r="A29" s="161" t="s">
        <v>313</v>
      </c>
      <c r="B29" s="161"/>
      <c r="C29" s="161"/>
      <c r="D29" s="161"/>
      <c r="E29" s="161"/>
      <c r="F29" s="161"/>
      <c r="G29" s="162" t="s">
        <v>383</v>
      </c>
      <c r="H29" s="121"/>
      <c r="I29" s="121"/>
      <c r="J29" s="121"/>
      <c r="K29" s="121"/>
      <c r="L29" s="121"/>
    </row>
    <row r="30" spans="1:13" ht="15.95" customHeight="1">
      <c r="A30" s="158" t="s">
        <v>314</v>
      </c>
      <c r="B30" s="158"/>
      <c r="C30" s="158"/>
      <c r="D30" s="158"/>
      <c r="E30" s="158"/>
      <c r="F30" s="158"/>
      <c r="G30" s="121" t="s">
        <v>389</v>
      </c>
      <c r="H30" s="121"/>
      <c r="I30" s="121"/>
      <c r="J30" s="121"/>
      <c r="K30" s="121"/>
      <c r="L30" s="121"/>
    </row>
    <row r="31" spans="1:13" ht="32.1" customHeight="1">
      <c r="A31" s="161" t="s">
        <v>315</v>
      </c>
      <c r="B31" s="161"/>
      <c r="C31" s="161"/>
      <c r="D31" s="161"/>
      <c r="E31" s="161"/>
      <c r="F31" s="161"/>
      <c r="G31" s="121" t="s">
        <v>389</v>
      </c>
      <c r="H31" s="121"/>
      <c r="I31" s="121"/>
      <c r="J31" s="121"/>
      <c r="K31" s="121"/>
      <c r="L31" s="121"/>
    </row>
    <row r="32" spans="1:13" ht="15.95" customHeight="1">
      <c r="A32" s="158" t="s">
        <v>316</v>
      </c>
      <c r="B32" s="158"/>
      <c r="C32" s="158"/>
      <c r="D32" s="158"/>
      <c r="E32" s="158"/>
      <c r="F32" s="158"/>
      <c r="G32" s="121" t="s">
        <v>389</v>
      </c>
      <c r="H32" s="121"/>
      <c r="I32" s="121"/>
      <c r="J32" s="121"/>
      <c r="K32" s="121"/>
      <c r="L32" s="121"/>
    </row>
    <row r="33" spans="1:12" ht="15.95" customHeight="1">
      <c r="A33" s="158" t="s">
        <v>317</v>
      </c>
      <c r="B33" s="158"/>
      <c r="C33" s="158"/>
      <c r="D33" s="158"/>
      <c r="E33" s="158"/>
      <c r="F33" s="158"/>
      <c r="G33" s="121" t="s">
        <v>389</v>
      </c>
      <c r="H33" s="121"/>
      <c r="I33" s="121"/>
      <c r="J33" s="121"/>
      <c r="K33" s="121"/>
      <c r="L33" s="121"/>
    </row>
    <row r="34" spans="1:12" ht="15.95" customHeight="1">
      <c r="A34" s="158" t="s">
        <v>318</v>
      </c>
      <c r="B34" s="158"/>
      <c r="C34" s="158"/>
      <c r="D34" s="158"/>
      <c r="E34" s="158"/>
      <c r="F34" s="158"/>
      <c r="G34" s="121" t="s">
        <v>389</v>
      </c>
      <c r="H34" s="121"/>
      <c r="I34" s="121"/>
      <c r="J34" s="121"/>
      <c r="K34" s="121"/>
      <c r="L34" s="121"/>
    </row>
    <row r="35" spans="1:12" ht="15.95" customHeight="1">
      <c r="A35" s="158" t="s">
        <v>319</v>
      </c>
      <c r="B35" s="158"/>
      <c r="C35" s="158"/>
      <c r="D35" s="158"/>
      <c r="E35" s="158"/>
      <c r="F35" s="158"/>
      <c r="G35" s="121" t="s">
        <v>389</v>
      </c>
      <c r="H35" s="121"/>
      <c r="I35" s="121"/>
      <c r="J35" s="121"/>
      <c r="K35" s="121"/>
      <c r="L35" s="121"/>
    </row>
    <row r="36" spans="1:12" ht="29.1" customHeight="1">
      <c r="A36" s="161" t="s">
        <v>320</v>
      </c>
      <c r="B36" s="161"/>
      <c r="C36" s="161"/>
      <c r="D36" s="161"/>
      <c r="E36" s="161"/>
      <c r="F36" s="161"/>
      <c r="G36" s="121" t="s">
        <v>389</v>
      </c>
      <c r="H36" s="121"/>
      <c r="I36" s="121"/>
      <c r="J36" s="121"/>
      <c r="K36" s="121"/>
      <c r="L36" s="121"/>
    </row>
    <row r="37" spans="1:12" ht="15.95" customHeight="1">
      <c r="A37" s="158" t="s">
        <v>314</v>
      </c>
      <c r="B37" s="158"/>
      <c r="C37" s="158"/>
      <c r="D37" s="158"/>
      <c r="E37" s="158"/>
      <c r="F37" s="158"/>
      <c r="G37" s="121" t="s">
        <v>389</v>
      </c>
      <c r="H37" s="121"/>
      <c r="I37" s="121"/>
      <c r="J37" s="121"/>
      <c r="K37" s="121"/>
      <c r="L37" s="121"/>
    </row>
    <row r="38" spans="1:12" ht="15.95" customHeight="1">
      <c r="A38" s="158" t="s">
        <v>321</v>
      </c>
      <c r="B38" s="158"/>
      <c r="C38" s="158"/>
      <c r="D38" s="158"/>
      <c r="E38" s="158"/>
      <c r="F38" s="158"/>
      <c r="G38" s="121" t="s">
        <v>389</v>
      </c>
      <c r="H38" s="121"/>
      <c r="I38" s="121"/>
      <c r="J38" s="121"/>
      <c r="K38" s="121"/>
      <c r="L38" s="121"/>
    </row>
    <row r="39" spans="1:12" ht="15.95" customHeight="1">
      <c r="A39" s="158" t="s">
        <v>322</v>
      </c>
      <c r="B39" s="158"/>
      <c r="C39" s="158"/>
      <c r="D39" s="158"/>
      <c r="E39" s="158"/>
      <c r="F39" s="158"/>
      <c r="G39" s="121" t="s">
        <v>389</v>
      </c>
      <c r="H39" s="121"/>
      <c r="I39" s="121"/>
      <c r="J39" s="121"/>
      <c r="K39" s="121"/>
      <c r="L39" s="121"/>
    </row>
    <row r="40" spans="1:12" ht="15.95" customHeight="1">
      <c r="A40" s="158" t="s">
        <v>323</v>
      </c>
      <c r="B40" s="158"/>
      <c r="C40" s="158"/>
      <c r="D40" s="158"/>
      <c r="E40" s="158"/>
      <c r="F40" s="158"/>
      <c r="G40" s="121" t="s">
        <v>389</v>
      </c>
      <c r="H40" s="121"/>
      <c r="I40" s="121"/>
      <c r="J40" s="121"/>
      <c r="K40" s="121"/>
      <c r="L40" s="121"/>
    </row>
    <row r="41" spans="1:12" ht="15.95" customHeight="1">
      <c r="A41" s="161" t="s">
        <v>324</v>
      </c>
      <c r="B41" s="161"/>
      <c r="C41" s="161"/>
      <c r="D41" s="161"/>
      <c r="E41" s="161"/>
      <c r="F41" s="161"/>
      <c r="G41" s="121" t="s">
        <v>389</v>
      </c>
      <c r="H41" s="121"/>
      <c r="I41" s="121"/>
      <c r="J41" s="121"/>
      <c r="K41" s="121"/>
      <c r="L41" s="121"/>
    </row>
    <row r="42" spans="1:12" ht="15.95" customHeight="1">
      <c r="A42" s="161" t="s">
        <v>325</v>
      </c>
      <c r="B42" s="161"/>
      <c r="C42" s="161"/>
      <c r="D42" s="161"/>
      <c r="E42" s="161"/>
      <c r="F42" s="161"/>
      <c r="G42" s="121" t="s">
        <v>389</v>
      </c>
      <c r="H42" s="121"/>
      <c r="I42" s="121"/>
      <c r="J42" s="121"/>
      <c r="K42" s="121"/>
      <c r="L42" s="121"/>
    </row>
    <row r="43" spans="1:12" ht="15.95" customHeight="1">
      <c r="A43" s="161" t="s">
        <v>326</v>
      </c>
      <c r="B43" s="161"/>
      <c r="C43" s="161"/>
      <c r="D43" s="161"/>
      <c r="E43" s="161"/>
      <c r="F43" s="161"/>
      <c r="G43" s="121" t="s">
        <v>389</v>
      </c>
      <c r="H43" s="121"/>
      <c r="I43" s="121"/>
      <c r="J43" s="121"/>
      <c r="K43" s="121"/>
      <c r="L43" s="121"/>
    </row>
    <row r="44" spans="1:12" ht="15.95" customHeight="1">
      <c r="A44" s="161" t="s">
        <v>327</v>
      </c>
      <c r="B44" s="161"/>
      <c r="C44" s="161"/>
      <c r="D44" s="161"/>
      <c r="E44" s="161"/>
      <c r="F44" s="161"/>
      <c r="G44" s="121" t="s">
        <v>389</v>
      </c>
      <c r="H44" s="121"/>
      <c r="I44" s="121"/>
      <c r="J44" s="121"/>
      <c r="K44" s="121"/>
      <c r="L44" s="121"/>
    </row>
    <row r="45" spans="1:12" ht="15.95" customHeight="1">
      <c r="A45" s="164" t="s">
        <v>328</v>
      </c>
      <c r="B45" s="164"/>
      <c r="C45" s="164"/>
      <c r="D45" s="164"/>
      <c r="E45" s="164"/>
      <c r="F45" s="164"/>
      <c r="G45" s="121" t="s">
        <v>389</v>
      </c>
      <c r="H45" s="121"/>
      <c r="I45" s="121"/>
      <c r="J45" s="121"/>
      <c r="K45" s="121"/>
      <c r="L45" s="121"/>
    </row>
    <row r="46" spans="1:12" ht="15.95" customHeight="1">
      <c r="A46" s="163" t="s">
        <v>329</v>
      </c>
      <c r="B46" s="163"/>
      <c r="C46" s="163"/>
      <c r="D46" s="163"/>
      <c r="E46" s="163"/>
      <c r="F46" s="163"/>
      <c r="G46" s="162" t="s">
        <v>382</v>
      </c>
      <c r="H46" s="121"/>
      <c r="I46" s="121"/>
      <c r="J46" s="121"/>
      <c r="K46" s="121"/>
      <c r="L46" s="121"/>
    </row>
    <row r="47" spans="1:12" ht="32.1" customHeight="1">
      <c r="A47" s="163" t="s">
        <v>330</v>
      </c>
      <c r="B47" s="163"/>
      <c r="C47" s="163"/>
      <c r="D47" s="163"/>
      <c r="E47" s="163"/>
      <c r="F47" s="163"/>
      <c r="G47" s="162" t="s">
        <v>389</v>
      </c>
      <c r="H47" s="121"/>
      <c r="I47" s="121"/>
      <c r="J47" s="121"/>
      <c r="K47" s="121"/>
      <c r="L47" s="121"/>
    </row>
    <row r="48" spans="1:12" ht="15.95" customHeight="1">
      <c r="A48" s="163" t="s">
        <v>331</v>
      </c>
      <c r="B48" s="163"/>
      <c r="C48" s="163"/>
      <c r="D48" s="163"/>
      <c r="E48" s="163"/>
      <c r="F48" s="163"/>
      <c r="G48" s="162" t="s">
        <v>389</v>
      </c>
      <c r="H48" s="121"/>
      <c r="I48" s="121"/>
      <c r="J48" s="121"/>
      <c r="K48" s="121"/>
      <c r="L48" s="121"/>
    </row>
    <row r="49" spans="1:12" ht="32.1" customHeight="1">
      <c r="A49" s="163" t="s">
        <v>332</v>
      </c>
      <c r="B49" s="163"/>
      <c r="C49" s="163"/>
      <c r="D49" s="163"/>
      <c r="E49" s="163"/>
      <c r="F49" s="163"/>
      <c r="G49" s="162" t="s">
        <v>383</v>
      </c>
      <c r="H49" s="121"/>
      <c r="I49" s="121"/>
      <c r="J49" s="121"/>
      <c r="K49" s="121"/>
      <c r="L49" s="121"/>
    </row>
    <row r="50" spans="1:12" ht="15.95" customHeight="1">
      <c r="A50" s="163" t="s">
        <v>333</v>
      </c>
      <c r="B50" s="163"/>
      <c r="C50" s="163"/>
      <c r="D50" s="163"/>
      <c r="E50" s="163"/>
      <c r="F50" s="163"/>
      <c r="G50" s="162" t="s">
        <v>389</v>
      </c>
      <c r="H50" s="121"/>
      <c r="I50" s="121"/>
      <c r="J50" s="121"/>
      <c r="K50" s="121"/>
      <c r="L50" s="121"/>
    </row>
    <row r="51" spans="1:12" ht="29.1" customHeight="1">
      <c r="A51" s="163" t="s">
        <v>334</v>
      </c>
      <c r="B51" s="163"/>
      <c r="C51" s="163"/>
      <c r="D51" s="163"/>
      <c r="E51" s="163"/>
      <c r="F51" s="163"/>
      <c r="G51" s="162" t="s">
        <v>389</v>
      </c>
      <c r="H51" s="121"/>
      <c r="I51" s="121"/>
      <c r="J51" s="121"/>
      <c r="K51" s="121"/>
      <c r="L51" s="121"/>
    </row>
    <row r="52" spans="1:12" ht="29.1" customHeight="1">
      <c r="A52" s="165" t="s">
        <v>335</v>
      </c>
      <c r="B52" s="165"/>
      <c r="C52" s="165"/>
      <c r="D52" s="165"/>
      <c r="E52" s="165"/>
      <c r="F52" s="165"/>
      <c r="G52" s="162" t="s">
        <v>389</v>
      </c>
      <c r="H52" s="121"/>
      <c r="I52" s="121"/>
      <c r="J52" s="121"/>
      <c r="K52" s="121"/>
      <c r="L52" s="121"/>
    </row>
    <row r="53" spans="1:12" ht="15.95" customHeight="1">
      <c r="A53" s="158" t="s">
        <v>314</v>
      </c>
      <c r="B53" s="158"/>
      <c r="C53" s="158"/>
      <c r="D53" s="158"/>
      <c r="E53" s="158"/>
      <c r="F53" s="158"/>
      <c r="G53" s="162" t="s">
        <v>389</v>
      </c>
      <c r="H53" s="121"/>
      <c r="I53" s="121"/>
      <c r="J53" s="121"/>
      <c r="K53" s="121"/>
      <c r="L53" s="121"/>
    </row>
    <row r="54" spans="1:12" ht="15.95" customHeight="1">
      <c r="A54" s="158" t="s">
        <v>336</v>
      </c>
      <c r="B54" s="158"/>
      <c r="C54" s="158"/>
      <c r="D54" s="158"/>
      <c r="E54" s="158"/>
      <c r="F54" s="158"/>
      <c r="G54" s="162" t="s">
        <v>389</v>
      </c>
      <c r="H54" s="121"/>
      <c r="I54" s="121"/>
      <c r="J54" s="121"/>
      <c r="K54" s="121"/>
      <c r="L54" s="121"/>
    </row>
    <row r="55" spans="1:12" ht="15.95" customHeight="1">
      <c r="A55" s="158" t="s">
        <v>337</v>
      </c>
      <c r="B55" s="158"/>
      <c r="C55" s="158"/>
      <c r="D55" s="158"/>
      <c r="E55" s="158"/>
      <c r="F55" s="158"/>
      <c r="G55" s="162" t="s">
        <v>389</v>
      </c>
      <c r="H55" s="121"/>
      <c r="I55" s="121"/>
      <c r="J55" s="121"/>
      <c r="K55" s="121"/>
      <c r="L55" s="121"/>
    </row>
    <row r="56" spans="1:12" ht="15.95" customHeight="1">
      <c r="A56" s="161" t="s">
        <v>338</v>
      </c>
      <c r="B56" s="161"/>
      <c r="C56" s="161"/>
      <c r="D56" s="161"/>
      <c r="E56" s="161"/>
      <c r="F56" s="161"/>
      <c r="G56" s="162" t="s">
        <v>389</v>
      </c>
      <c r="H56" s="121"/>
      <c r="I56" s="121"/>
      <c r="J56" s="121"/>
      <c r="K56" s="121"/>
      <c r="L56" s="121"/>
    </row>
    <row r="57" spans="1:12" ht="15.95" customHeight="1">
      <c r="A57" s="164" t="s">
        <v>339</v>
      </c>
      <c r="B57" s="164"/>
      <c r="C57" s="164"/>
      <c r="D57" s="164"/>
      <c r="E57" s="164"/>
      <c r="F57" s="164"/>
      <c r="G57" s="162" t="s">
        <v>389</v>
      </c>
      <c r="H57" s="121"/>
      <c r="I57" s="121"/>
      <c r="J57" s="121"/>
      <c r="K57" s="121"/>
      <c r="L57" s="121"/>
    </row>
    <row r="58" spans="1:12" ht="15.95" customHeight="1">
      <c r="A58" s="163" t="s">
        <v>340</v>
      </c>
      <c r="B58" s="163"/>
      <c r="C58" s="163"/>
      <c r="D58" s="163"/>
      <c r="E58" s="163"/>
      <c r="F58" s="163"/>
      <c r="G58" s="162" t="s">
        <v>389</v>
      </c>
      <c r="H58" s="121"/>
      <c r="I58" s="121"/>
      <c r="J58" s="121"/>
      <c r="K58" s="121"/>
      <c r="L58" s="121"/>
    </row>
    <row r="59" spans="1:12" ht="15.95" customHeight="1">
      <c r="A59" s="163" t="s">
        <v>341</v>
      </c>
      <c r="B59" s="163"/>
      <c r="C59" s="163"/>
      <c r="D59" s="163"/>
      <c r="E59" s="163"/>
      <c r="F59" s="163"/>
      <c r="G59" s="162" t="s">
        <v>389</v>
      </c>
      <c r="H59" s="121"/>
      <c r="I59" s="121"/>
      <c r="J59" s="121"/>
      <c r="K59" s="121"/>
      <c r="L59" s="121"/>
    </row>
    <row r="60" spans="1:12" ht="15.95" customHeight="1">
      <c r="A60" s="163" t="s">
        <v>342</v>
      </c>
      <c r="B60" s="163"/>
      <c r="C60" s="163"/>
      <c r="D60" s="163"/>
      <c r="E60" s="163"/>
      <c r="F60" s="163"/>
      <c r="G60" s="162" t="s">
        <v>389</v>
      </c>
      <c r="H60" s="121"/>
      <c r="I60" s="121"/>
      <c r="J60" s="121"/>
      <c r="K60" s="121"/>
      <c r="L60" s="121"/>
    </row>
    <row r="61" spans="1:12" ht="29.1" customHeight="1">
      <c r="A61" s="165" t="s">
        <v>343</v>
      </c>
      <c r="B61" s="165"/>
      <c r="C61" s="165"/>
      <c r="D61" s="165"/>
      <c r="E61" s="165"/>
      <c r="F61" s="165"/>
      <c r="G61" s="162" t="s">
        <v>389</v>
      </c>
      <c r="H61" s="121"/>
      <c r="I61" s="121"/>
      <c r="J61" s="121"/>
      <c r="K61" s="121"/>
      <c r="L61" s="121"/>
    </row>
    <row r="62" spans="1:12" ht="29.1" customHeight="1">
      <c r="A62" s="164" t="s">
        <v>344</v>
      </c>
      <c r="B62" s="164"/>
      <c r="C62" s="164"/>
      <c r="D62" s="164"/>
      <c r="E62" s="164"/>
      <c r="F62" s="164"/>
      <c r="G62" s="162" t="s">
        <v>389</v>
      </c>
      <c r="H62" s="121"/>
      <c r="I62" s="121"/>
      <c r="J62" s="121"/>
      <c r="K62" s="121"/>
      <c r="L62" s="121"/>
    </row>
    <row r="63" spans="1:12" ht="15" customHeight="1">
      <c r="A63" s="163" t="s">
        <v>345</v>
      </c>
      <c r="B63" s="163"/>
      <c r="C63" s="163"/>
      <c r="D63" s="163"/>
      <c r="E63" s="163"/>
      <c r="F63" s="163"/>
      <c r="G63" s="166" t="s">
        <v>389</v>
      </c>
      <c r="H63" s="167"/>
      <c r="I63" s="167"/>
      <c r="J63" s="167"/>
      <c r="K63" s="167"/>
      <c r="L63" s="168"/>
    </row>
    <row r="64" spans="1:12" ht="15" customHeight="1">
      <c r="A64" s="163" t="s">
        <v>346</v>
      </c>
      <c r="B64" s="163"/>
      <c r="C64" s="163"/>
      <c r="D64" s="163"/>
      <c r="E64" s="163"/>
      <c r="F64" s="163"/>
      <c r="G64" s="169"/>
      <c r="H64" s="170"/>
      <c r="I64" s="170"/>
      <c r="J64" s="170"/>
      <c r="K64" s="170"/>
      <c r="L64" s="171"/>
    </row>
    <row r="65" spans="1:12" ht="15" customHeight="1">
      <c r="A65" s="163" t="s">
        <v>347</v>
      </c>
      <c r="B65" s="163"/>
      <c r="C65" s="163"/>
      <c r="D65" s="163"/>
      <c r="E65" s="163"/>
      <c r="F65" s="163"/>
      <c r="G65" s="169"/>
      <c r="H65" s="170"/>
      <c r="I65" s="170"/>
      <c r="J65" s="170"/>
      <c r="K65" s="170"/>
      <c r="L65" s="171"/>
    </row>
    <row r="66" spans="1:12" ht="15" customHeight="1">
      <c r="A66" s="163" t="s">
        <v>348</v>
      </c>
      <c r="B66" s="163"/>
      <c r="C66" s="163"/>
      <c r="D66" s="163"/>
      <c r="E66" s="163"/>
      <c r="F66" s="163"/>
      <c r="G66" s="169"/>
      <c r="H66" s="170"/>
      <c r="I66" s="170"/>
      <c r="J66" s="170"/>
      <c r="K66" s="170"/>
      <c r="L66" s="171"/>
    </row>
    <row r="67" spans="1:12" ht="15" customHeight="1">
      <c r="A67" s="163" t="s">
        <v>349</v>
      </c>
      <c r="B67" s="163"/>
      <c r="C67" s="163"/>
      <c r="D67" s="163"/>
      <c r="E67" s="163"/>
      <c r="F67" s="163"/>
      <c r="G67" s="172"/>
      <c r="H67" s="173"/>
      <c r="I67" s="173"/>
      <c r="J67" s="173"/>
      <c r="K67" s="173"/>
      <c r="L67" s="174"/>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1. паспорт местоположение </vt:lpstr>
      <vt:lpstr>3.2 паспорт Техсостояние ЛЭП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Цымляков</cp:lastModifiedBy>
  <dcterms:created xsi:type="dcterms:W3CDTF">2017-06-27T14:15:28Z</dcterms:created>
  <dcterms:modified xsi:type="dcterms:W3CDTF">2019-03-28T10:39:22Z</dcterms:modified>
</cp:coreProperties>
</file>